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35" yWindow="0" windowWidth="12030" windowHeight="10710" tabRatio="707"/>
  </bookViews>
  <sheets>
    <sheet name="Graf 1" sheetId="19" r:id="rId1"/>
    <sheet name="Tab 1" sheetId="18" r:id="rId2"/>
    <sheet name="Graf 2" sheetId="6" r:id="rId3"/>
    <sheet name="Graf 3" sheetId="11" r:id="rId4"/>
  </sheets>
  <externalReferences>
    <externalReference r:id="rId5"/>
    <externalReference r:id="rId6"/>
  </externalReferences>
  <definedNames>
    <definedName name="_ParticipantName">[1]P.Participant!$E$1</definedName>
    <definedName name="_SCRMethod">[1]P.Participant!$E$2</definedName>
    <definedName name="_Version">[1]I.Information!$A$1</definedName>
    <definedName name="anscount" hidden="1">1</definedName>
    <definedName name="banka">[2]Definice!$B$2:$D$7</definedName>
  </definedNames>
  <calcPr calcId="145621"/>
</workbook>
</file>

<file path=xl/calcChain.xml><?xml version="1.0" encoding="utf-8"?>
<calcChain xmlns="http://schemas.openxmlformats.org/spreadsheetml/2006/main">
  <c r="K6" i="11" l="1"/>
  <c r="K11" i="11" s="1"/>
  <c r="L11" i="11" s="1"/>
  <c r="R9" i="11"/>
  <c r="Q9" i="11"/>
  <c r="P9" i="11"/>
  <c r="O9" i="11"/>
  <c r="N10" i="11"/>
  <c r="M10" i="11"/>
  <c r="L9" i="11"/>
  <c r="K9" i="11"/>
  <c r="L8" i="11" s="1"/>
  <c r="M8" i="11" l="1"/>
  <c r="N8" i="11" s="1"/>
  <c r="O8" i="11" s="1"/>
  <c r="P8" i="11" s="1"/>
  <c r="Q8" i="11" s="1"/>
  <c r="R8" i="11" s="1"/>
  <c r="L6" i="11"/>
  <c r="M6" i="11" l="1"/>
  <c r="L12" i="11"/>
  <c r="M12" i="11" s="1"/>
  <c r="N6" i="11" l="1"/>
  <c r="M13" i="11"/>
  <c r="N13" i="11" s="1"/>
  <c r="O6" i="11" l="1"/>
  <c r="N14" i="11"/>
  <c r="O14" i="11" s="1"/>
  <c r="P6" i="11" l="1"/>
  <c r="O15" i="11"/>
  <c r="P15" i="11" s="1"/>
  <c r="Q6" i="11" l="1"/>
  <c r="P16" i="11"/>
  <c r="Q16" i="11" s="1"/>
  <c r="R6" i="11" l="1"/>
  <c r="Q17" i="11"/>
  <c r="R17" i="11" s="1"/>
</calcChain>
</file>

<file path=xl/sharedStrings.xml><?xml version="1.0" encoding="utf-8"?>
<sst xmlns="http://schemas.openxmlformats.org/spreadsheetml/2006/main" count="95" uniqueCount="77">
  <si>
    <t>mld. Kč</t>
  </si>
  <si>
    <t>Pramen: ČNB</t>
  </si>
  <si>
    <t>(v %)</t>
  </si>
  <si>
    <t>Dopad zátěžových scénářů</t>
  </si>
  <si>
    <t>Tab 1</t>
  </si>
  <si>
    <t>Graf 2</t>
  </si>
  <si>
    <t>Graf 1</t>
  </si>
  <si>
    <t>Graf 3</t>
  </si>
  <si>
    <t>Source: CNB</t>
  </si>
  <si>
    <t>Chart 1</t>
  </si>
  <si>
    <t>(in %)</t>
  </si>
  <si>
    <t>Pozn.: 100 % regulatorní minimum</t>
  </si>
  <si>
    <t>Solventnostní poměr pro zátěžový scénář a scénář rozšířený o povodně</t>
  </si>
  <si>
    <t>Zátěžový scénář</t>
  </si>
  <si>
    <t>Scénář rozšířený o povodně</t>
  </si>
  <si>
    <t>(v mld. Kč)</t>
  </si>
  <si>
    <t>Použitelný kapitál 2016</t>
  </si>
  <si>
    <t>Dopad scénářů</t>
  </si>
  <si>
    <t>Dopad daně</t>
  </si>
  <si>
    <t>Použitelný kapitál po aplikaci scénářů</t>
  </si>
  <si>
    <t>Změna použitelného kapitálu</t>
  </si>
  <si>
    <t>Akciové riziko</t>
  </si>
  <si>
    <t>Nemovitostní riziko</t>
  </si>
  <si>
    <t>Měnové riziko</t>
  </si>
  <si>
    <t>Úrokové riziko</t>
  </si>
  <si>
    <t xml:space="preserve">Riziko pojistného </t>
  </si>
  <si>
    <t>Katastrofické riziko</t>
  </si>
  <si>
    <t>% aktiv</t>
  </si>
  <si>
    <t>Riziko kreditního rozpětí</t>
  </si>
  <si>
    <t>Pojistné riziko v pojištění motorových vozidel</t>
  </si>
  <si>
    <t>Pojistné riziko přírodních katastrof</t>
  </si>
  <si>
    <t>Celkový dopad rizik do použitelného kapitálu</t>
  </si>
  <si>
    <t>Ostatní dopady (daňové)</t>
  </si>
  <si>
    <t>Použitelný kapitál  ke konci roku 2016</t>
  </si>
  <si>
    <t>Použitelný kapitál po aplikaci testu</t>
  </si>
  <si>
    <t>Regulatorní minimum</t>
  </si>
  <si>
    <t>Pokles použitelného kapitálu způsobený dopadem šoků dle jednotlivých rizik</t>
  </si>
  <si>
    <t xml:space="preserve"> </t>
  </si>
  <si>
    <t>Solvency ratio for the stress scenario and the scenario extended to include floods</t>
  </si>
  <si>
    <t>Stress scenario</t>
  </si>
  <si>
    <t>Scenario incl. floods</t>
  </si>
  <si>
    <t>Regulatory minimum</t>
  </si>
  <si>
    <t>Note: 100% regulatory minimum</t>
  </si>
  <si>
    <t>Chart 2</t>
  </si>
  <si>
    <t>Change in eligible own funds</t>
  </si>
  <si>
    <t>(in CZK billions)</t>
  </si>
  <si>
    <t>Eligible own funds 2016</t>
  </si>
  <si>
    <t>Impact of scenarios</t>
  </si>
  <si>
    <t>Tax impact</t>
  </si>
  <si>
    <t>Eligible own funds after application of scenarios</t>
  </si>
  <si>
    <t>Chart 3</t>
  </si>
  <si>
    <t>Decrease in eligible own funds due to the impact of shocks broken down by risks</t>
  </si>
  <si>
    <t>Table 1</t>
  </si>
  <si>
    <t>Impact of stress scenarios</t>
  </si>
  <si>
    <t>CZK billions</t>
  </si>
  <si>
    <t>% of assets</t>
  </si>
  <si>
    <t>Equity risk</t>
  </si>
  <si>
    <t>Real estate risk</t>
  </si>
  <si>
    <t>Exchange rate risk</t>
  </si>
  <si>
    <t>Interest rate risk</t>
  </si>
  <si>
    <t>Credit spread risk</t>
  </si>
  <si>
    <t>Motor vehicle insurance risk</t>
  </si>
  <si>
    <t>Natural disaster insurance risk</t>
  </si>
  <si>
    <t>Total impact of risks on eligible own funds</t>
  </si>
  <si>
    <t>Other impacts (tax)</t>
  </si>
  <si>
    <t>Eligible own funds as of end-2016</t>
  </si>
  <si>
    <t>Eligible own funds after test application</t>
  </si>
  <si>
    <r>
      <t xml:space="preserve">Pozn.: Graf představuje rozklad sloupce </t>
    </r>
    <r>
      <rPr>
        <i/>
        <sz val="9"/>
        <rFont val="Arial"/>
        <family val="2"/>
        <charset val="238"/>
      </rPr>
      <t>Dopad scénářů</t>
    </r>
    <r>
      <rPr>
        <sz val="9"/>
        <rFont val="Arial"/>
        <family val="2"/>
        <charset val="238"/>
      </rPr>
      <t xml:space="preserve"> z Grafu 2.</t>
    </r>
  </si>
  <si>
    <r>
      <t xml:space="preserve">Note: The chart represents the decomposition of the </t>
    </r>
    <r>
      <rPr>
        <i/>
        <sz val="9"/>
        <rFont val="Arial"/>
        <family val="2"/>
        <charset val="238"/>
      </rPr>
      <t>Impact of scenarios</t>
    </r>
    <r>
      <rPr>
        <sz val="9"/>
        <rFont val="Arial"/>
        <family val="2"/>
        <charset val="238"/>
      </rPr>
      <t xml:space="preserve"> column in Chart 2.</t>
    </r>
  </si>
  <si>
    <r>
      <t xml:space="preserve">Pozn.: V rámci sloupce </t>
    </r>
    <r>
      <rPr>
        <i/>
        <sz val="9"/>
        <rFont val="Arial"/>
        <family val="2"/>
        <charset val="238"/>
      </rPr>
      <t>Dopad scénářů</t>
    </r>
    <r>
      <rPr>
        <sz val="9"/>
        <rFont val="Arial"/>
        <family val="2"/>
        <charset val="238"/>
      </rPr>
      <t xml:space="preserve"> je šrafováním vyznačen dopad povodní.</t>
    </r>
  </si>
  <si>
    <r>
      <t xml:space="preserve">Note: The hatched area in the </t>
    </r>
    <r>
      <rPr>
        <i/>
        <sz val="9"/>
        <rFont val="Arial"/>
        <family val="2"/>
        <charset val="238"/>
      </rPr>
      <t>Impact of scenarios</t>
    </r>
    <r>
      <rPr>
        <sz val="9"/>
        <rFont val="Arial"/>
        <family val="2"/>
        <charset val="238"/>
      </rPr>
      <t xml:space="preserve"> column shows the impact of floods.</t>
    </r>
  </si>
  <si>
    <t>Insurance risk</t>
  </si>
  <si>
    <t>Catastrophe risk</t>
  </si>
  <si>
    <t>Riziko poklesu cen státních dluhopisů</t>
  </si>
  <si>
    <t>Risk of drop in government bond prices</t>
  </si>
  <si>
    <t>Pokles ceny stát. dluhop.</t>
  </si>
  <si>
    <t>Drop in gov. bond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</si>
</sst>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.00_-;\-* #,##0.00_-;_-* &quot;-&quot;??_-;_-@_-"/>
    <numFmt numFmtId="165" formatCode="[$-F800]dddd\,\ mmmm\ dd\,\ yyyy"/>
    <numFmt numFmtId="166" formatCode="0.0"/>
    <numFmt numFmtId="167" formatCode="_(* #,##0.00_);_(* \(#,##0.00\);_(* &quot;-&quot;??_);_(@_)"/>
    <numFmt numFmtId="168" formatCode="#,###;[Red]\-#,###"/>
    <numFmt numFmtId="169" formatCode="#,###.00;[Red]\-#,###.00"/>
    <numFmt numFmtId="170" formatCode="_-* #,##0.00\ _z_?_-;_-* #,##0.00\ _z_?\-;_-* &quot;-&quot;??\ _z_?_-;_-@_-"/>
    <numFmt numFmtId="171" formatCode="0.00\ %"/>
    <numFmt numFmtId="172" formatCode="_-&quot;€&quot;\ * #,##0.00_-;\-&quot;€&quot;\ * #,##0.00_-;_-&quot;€&quot;\ * &quot;-&quot;??_-;_-@_-"/>
    <numFmt numFmtId="173" formatCode="#,###"/>
    <numFmt numFmtId="174" formatCode="#,##0_ ;[Red]\-#,##0\ "/>
    <numFmt numFmtId="175" formatCode="#\.##\.##0"/>
    <numFmt numFmtId="176" formatCode="#\.##\.####"/>
    <numFmt numFmtId="177" formatCode="#\.##\.###"/>
    <numFmt numFmtId="178" formatCode="0000000"/>
    <numFmt numFmtId="179" formatCode="\G\e\w\i\c\h\t\ 0\ %"/>
    <numFmt numFmtId="180" formatCode="0.00\ %;[Red]\ \ \-0.00\ %"/>
    <numFmt numFmtId="181" formatCode="#,##0,"/>
    <numFmt numFmtId="182" formatCode="\G\e\w\i\c\h\t\ \V\e\r\t\r\a\g\s\p\a\r\t\n\e\r\ 0\ %"/>
    <numFmt numFmtId="183" formatCode="0.00000"/>
    <numFmt numFmtId="184" formatCode="0.0000"/>
    <numFmt numFmtId="185" formatCode="#"/>
    <numFmt numFmtId="186" formatCode="_(&quot;Kč&quot;* #,##0.00_);_(&quot;Kč&quot;* \(#,##0.00\);_(&quot;Kč&quot;* &quot;-&quot;??_);_(@_)"/>
    <numFmt numFmtId="187" formatCode="_ * #,##0_ ;_ * \-#,##0_ ;_ * &quot;-&quot;_ ;_ @_ "/>
    <numFmt numFmtId="188" formatCode="_ * #,##0.00_ ;_ * \-#,##0.00_ ;_ * &quot;-&quot;??_ ;_ @_ "/>
    <numFmt numFmtId="189" formatCode="_-* #,##0\ _z_ł_-;\-* #,##0\ _z_ł_-;_-* &quot;-&quot;\ _z_ł_-;_-@_-"/>
    <numFmt numFmtId="190" formatCode="_-* #,##0.00\ _z_ł_-;\-* #,##0.00\ _z_ł_-;_-* &quot;-&quot;??\ _z_ł_-;_-@_-"/>
    <numFmt numFmtId="191" formatCode="_(* #,##0_);_(* \(#,##0\);_(* &quot;-&quot;_);_(@_)"/>
    <numFmt numFmtId="192" formatCode="#,##0.0"/>
    <numFmt numFmtId="193" formatCode="yyyy\-mm\-dd;@"/>
    <numFmt numFmtId="194" formatCode="0.0000%"/>
    <numFmt numFmtId="195" formatCode="0.0%"/>
    <numFmt numFmtId="196" formatCode="&quot;$&quot;#.00"/>
    <numFmt numFmtId="197" formatCode="#,##0,,"/>
    <numFmt numFmtId="198" formatCode="#.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%_);\(0%\)"/>
    <numFmt numFmtId="202" formatCode="#.00"/>
    <numFmt numFmtId="203" formatCode="&quot;Yes&quot;;[Red]&quot;No&quot;"/>
    <numFmt numFmtId="204" formatCode="[&gt;0]General"/>
    <numFmt numFmtId="205" formatCode="_-&quot;öS&quot;\ * #,##0_-;\-&quot;öS&quot;\ * #,##0_-;_-&quot;öS&quot;\ * &quot;-&quot;_-;_-@_-"/>
    <numFmt numFmtId="206" formatCode="_-&quot;öS&quot;\ * #,##0.00_-;\-&quot;öS&quot;\ * #,##0.00_-;_-&quot;öS&quot;\ * &quot;-&quot;??_-;_-@_-"/>
    <numFmt numFmtId="207" formatCode="_-* #,##0\ &quot;zł&quot;_-;\-* #,##0\ &quot;zł&quot;_-;_-* &quot;-&quot;\ &quot;zł&quot;_-;_-@_-"/>
    <numFmt numFmtId="208" formatCode="_-* #,##0.00\ &quot;zł&quot;_-;\-* #,##0.00\ &quot;zł&quot;_-;_-* &quot;-&quot;??\ &quot;zł&quot;_-;_-@_-"/>
    <numFmt numFmtId="209" formatCode="0.0\ %"/>
    <numFmt numFmtId="210" formatCode="#,##0.00\x;\-#,##0.00\x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Fusion"/>
    </font>
    <font>
      <b/>
      <sz val="10"/>
      <color indexed="18"/>
      <name val="Arial"/>
      <family val="2"/>
    </font>
    <font>
      <sz val="11"/>
      <name val="Arial CE"/>
      <charset val="238"/>
    </font>
    <font>
      <sz val="15"/>
      <color indexed="57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8"/>
      <name val="Helv"/>
    </font>
    <font>
      <sz val="11"/>
      <color indexed="17"/>
      <name val="Calibri"/>
      <family val="2"/>
    </font>
    <font>
      <b/>
      <i/>
      <sz val="10"/>
      <name val="MS Sans Serif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6"/>
      <name val="Small Fonts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16"/>
      <name val="MS Sans Serif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23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  <charset val="238"/>
    </font>
    <font>
      <sz val="10"/>
      <name val="Mang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Helv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0"/>
      <name val="Arial Cyr"/>
      <charset val="204"/>
    </font>
    <font>
      <b/>
      <sz val="8"/>
      <name val="Arial"/>
      <family val="2"/>
    </font>
    <font>
      <b/>
      <sz val="12"/>
      <name val="Times New Roman CE"/>
      <family val="1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38"/>
    </font>
    <font>
      <b/>
      <sz val="11"/>
      <name val="Arial"/>
      <family val="2"/>
      <charset val="238"/>
    </font>
    <font>
      <sz val="12"/>
      <name val="Fulvia Medium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Courier"/>
      <family val="3"/>
    </font>
    <font>
      <sz val="1"/>
      <color indexed="8"/>
      <name val="Courier"/>
      <family val="1"/>
      <charset val="238"/>
    </font>
    <font>
      <sz val="10"/>
      <color indexed="72"/>
      <name val="Courier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color indexed="23"/>
      <name val="Courier"/>
      <family val="1"/>
      <charset val="238"/>
    </font>
    <font>
      <sz val="1"/>
      <color indexed="16"/>
      <name val="Courier"/>
      <family val="1"/>
      <charset val="238"/>
    </font>
    <font>
      <b/>
      <sz val="9.5"/>
      <color indexed="10"/>
      <name val="MS Sans Serif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Times New Roman CE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H-Times New Roman"/>
      <charset val="238"/>
    </font>
    <font>
      <b/>
      <sz val="11"/>
      <color indexed="63"/>
      <name val="Calibri"/>
      <family val="2"/>
      <charset val="238"/>
    </font>
    <font>
      <u/>
      <sz val="8"/>
      <color rgb="FF800080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i/>
      <sz val="8"/>
      <name val="Tms Rmn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Tms Rmn"/>
    </font>
    <font>
      <b/>
      <sz val="8"/>
      <name val="Arial CE"/>
      <family val="2"/>
      <charset val="238"/>
    </font>
    <font>
      <b/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7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Trellis">
        <bgColor theme="0" tint="-0.14996795556505021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25"/>
      </patternFill>
    </fill>
    <fill>
      <patternFill patternType="solid">
        <fgColor indexed="28"/>
      </patternFill>
    </fill>
    <fill>
      <patternFill patternType="solid">
        <fgColor indexed="3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3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8">
    <xf numFmtId="165" fontId="0" fillId="0" borderId="0"/>
    <xf numFmtId="0" fontId="14" fillId="0" borderId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4" applyNumberFormat="0" applyAlignment="0" applyProtection="0"/>
    <xf numFmtId="164" fontId="13" fillId="0" borderId="0" applyFont="0" applyFill="0" applyBorder="0" applyAlignment="0" applyProtection="0"/>
    <xf numFmtId="9" fontId="18" fillId="31" borderId="0" applyBorder="0">
      <alignment horizontal="center" vertical="center"/>
    </xf>
    <xf numFmtId="0" fontId="13" fillId="32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5" applyNumberFormat="0" applyAlignment="0" applyProtection="0"/>
    <xf numFmtId="0" fontId="8" fillId="3" borderId="0" applyNumberFormat="0" applyBorder="0" applyAlignment="0" applyProtection="0"/>
    <xf numFmtId="0" fontId="19" fillId="0" borderId="0"/>
    <xf numFmtId="0" fontId="13" fillId="0" borderId="0"/>
    <xf numFmtId="0" fontId="13" fillId="0" borderId="0"/>
    <xf numFmtId="165" fontId="13" fillId="0" borderId="0"/>
    <xf numFmtId="0" fontId="2" fillId="0" borderId="0"/>
    <xf numFmtId="0" fontId="13" fillId="0" borderId="0"/>
    <xf numFmtId="0" fontId="13" fillId="0" borderId="0"/>
    <xf numFmtId="0" fontId="2" fillId="6" borderId="6" applyNumberFormat="0" applyFont="0" applyAlignment="0" applyProtection="0"/>
    <xf numFmtId="0" fontId="20" fillId="33" borderId="0" applyFont="0" applyBorder="0"/>
    <xf numFmtId="0" fontId="14" fillId="0" borderId="0"/>
    <xf numFmtId="0" fontId="13" fillId="0" borderId="0"/>
    <xf numFmtId="0" fontId="19" fillId="0" borderId="0"/>
    <xf numFmtId="0" fontId="3" fillId="0" borderId="0" applyNumberFormat="0" applyFill="0" applyBorder="0" applyAlignment="0" applyProtection="0"/>
    <xf numFmtId="0" fontId="14" fillId="0" borderId="0"/>
    <xf numFmtId="0" fontId="14" fillId="0" borderId="0"/>
    <xf numFmtId="0" fontId="20" fillId="0" borderId="0"/>
    <xf numFmtId="0" fontId="22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8" borderId="10" applyNumberFormat="0" applyFont="0" applyAlignment="0" applyProtection="0">
      <alignment horizontal="centerContinuous"/>
    </xf>
    <xf numFmtId="0" fontId="23" fillId="39" borderId="0" applyNumberFormat="0" applyBorder="0" applyAlignment="0" applyProtection="0"/>
    <xf numFmtId="0" fontId="23" fillId="35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40" fontId="26" fillId="0" borderId="11">
      <protection locked="0"/>
    </xf>
    <xf numFmtId="0" fontId="27" fillId="48" borderId="12" applyNumberFormat="0" applyAlignment="0" applyProtection="0"/>
    <xf numFmtId="0" fontId="28" fillId="0" borderId="0">
      <alignment horizontal="center"/>
    </xf>
    <xf numFmtId="0" fontId="29" fillId="48" borderId="13" applyNumberFormat="0" applyAlignment="0" applyProtection="0"/>
    <xf numFmtId="40" fontId="26" fillId="0" borderId="14">
      <protection locked="0"/>
    </xf>
    <xf numFmtId="0" fontId="30" fillId="49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14" fontId="20" fillId="0" borderId="7">
      <alignment horizontal="center"/>
    </xf>
    <xf numFmtId="168" fontId="32" fillId="0" borderId="0" applyFont="0" applyFill="0" applyAlignment="0"/>
    <xf numFmtId="169" fontId="33" fillId="38" borderId="0" applyFont="0" applyBorder="0" applyAlignment="0" applyProtection="0"/>
    <xf numFmtId="170" fontId="34" fillId="0" borderId="0" applyFont="0" applyFill="0" applyBorder="0" applyAlignment="0" applyProtection="0"/>
    <xf numFmtId="49" fontId="35" fillId="50" borderId="15">
      <alignment horizontal="center"/>
    </xf>
    <xf numFmtId="0" fontId="36" fillId="35" borderId="13" applyNumberFormat="0" applyAlignment="0" applyProtection="0"/>
    <xf numFmtId="171" fontId="37" fillId="0" borderId="16">
      <protection locked="0"/>
    </xf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0" fontId="40" fillId="0" borderId="0"/>
    <xf numFmtId="173" fontId="20" fillId="0" borderId="18">
      <protection locked="0"/>
    </xf>
    <xf numFmtId="0" fontId="41" fillId="51" borderId="0" applyNumberFormat="0" applyBorder="0" applyAlignment="0" applyProtection="0"/>
    <xf numFmtId="40" fontId="26" fillId="0" borderId="19">
      <protection locked="0"/>
    </xf>
    <xf numFmtId="40" fontId="26" fillId="0" borderId="20">
      <protection locked="0"/>
    </xf>
    <xf numFmtId="0" fontId="42" fillId="0" borderId="21">
      <alignment horizont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4" fontId="26" fillId="52" borderId="22"/>
    <xf numFmtId="175" fontId="45" fillId="0" borderId="0">
      <alignment horizontal="center"/>
    </xf>
    <xf numFmtId="176" fontId="46" fillId="0" borderId="0">
      <alignment horizontal="center"/>
    </xf>
    <xf numFmtId="177" fontId="20" fillId="0" borderId="0" applyFill="0">
      <alignment horizontal="center"/>
    </xf>
    <xf numFmtId="176" fontId="47" fillId="0" borderId="0" applyFont="0" applyAlignment="0">
      <alignment horizontal="center"/>
    </xf>
    <xf numFmtId="40" fontId="48" fillId="0" borderId="23">
      <protection locked="0"/>
    </xf>
    <xf numFmtId="40" fontId="26" fillId="53" borderId="24"/>
    <xf numFmtId="40" fontId="48" fillId="0" borderId="21">
      <protection locked="0"/>
    </xf>
    <xf numFmtId="173" fontId="49" fillId="0" borderId="25">
      <protection locked="0"/>
    </xf>
    <xf numFmtId="0" fontId="50" fillId="0" borderId="0"/>
    <xf numFmtId="0" fontId="42" fillId="0" borderId="0"/>
    <xf numFmtId="0" fontId="51" fillId="0" borderId="0"/>
    <xf numFmtId="0" fontId="52" fillId="0" borderId="0"/>
    <xf numFmtId="178" fontId="48" fillId="0" borderId="0">
      <alignment horizontal="center"/>
    </xf>
    <xf numFmtId="178" fontId="53" fillId="0" borderId="0">
      <alignment horizontal="center"/>
    </xf>
    <xf numFmtId="178" fontId="54" fillId="0" borderId="0">
      <alignment horizontal="center"/>
    </xf>
    <xf numFmtId="173" fontId="20" fillId="0" borderId="26">
      <protection locked="0"/>
    </xf>
    <xf numFmtId="178" fontId="20" fillId="0" borderId="0">
      <alignment horizontal="center"/>
    </xf>
    <xf numFmtId="38" fontId="26" fillId="0" borderId="27">
      <protection locked="0"/>
    </xf>
    <xf numFmtId="178" fontId="54" fillId="0" borderId="0">
      <alignment horizontal="center"/>
    </xf>
    <xf numFmtId="40" fontId="20" fillId="0" borderId="27"/>
    <xf numFmtId="178" fontId="20" fillId="0" borderId="0">
      <alignment horizontal="center"/>
    </xf>
    <xf numFmtId="173" fontId="55" fillId="0" borderId="26" applyFont="0">
      <protection locked="0"/>
    </xf>
    <xf numFmtId="0" fontId="56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0" fontId="58" fillId="0" borderId="0"/>
    <xf numFmtId="0" fontId="59" fillId="0" borderId="0">
      <alignment vertical="center"/>
    </xf>
    <xf numFmtId="0" fontId="13" fillId="0" borderId="0"/>
    <xf numFmtId="0" fontId="23" fillId="0" borderId="0"/>
    <xf numFmtId="0" fontId="20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4" fillId="0" borderId="0"/>
    <xf numFmtId="0" fontId="60" fillId="0" borderId="0"/>
    <xf numFmtId="0" fontId="13" fillId="0" borderId="0"/>
    <xf numFmtId="0" fontId="1" fillId="0" borderId="0"/>
    <xf numFmtId="0" fontId="14" fillId="0" borderId="0"/>
    <xf numFmtId="0" fontId="61" fillId="0" borderId="0"/>
    <xf numFmtId="0" fontId="51" fillId="0" borderId="0"/>
    <xf numFmtId="0" fontId="62" fillId="0" borderId="28"/>
    <xf numFmtId="0" fontId="20" fillId="34" borderId="29" applyNumberFormat="0" applyFont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0" fillId="0" borderId="0">
      <alignment horizontal="right"/>
    </xf>
    <xf numFmtId="180" fontId="47" fillId="0" borderId="30">
      <alignment horizontal="right"/>
    </xf>
    <xf numFmtId="180" fontId="47" fillId="0" borderId="31">
      <alignment horizontal="right"/>
      <protection locked="0"/>
    </xf>
    <xf numFmtId="0" fontId="63" fillId="38" borderId="0"/>
    <xf numFmtId="0" fontId="55" fillId="0" borderId="32">
      <alignment horizontal="left"/>
    </xf>
    <xf numFmtId="0" fontId="20" fillId="38" borderId="0" applyFont="0" applyProtection="0"/>
    <xf numFmtId="0" fontId="64" fillId="54" borderId="0" applyNumberFormat="0" applyBorder="0" applyAlignment="0" applyProtection="0"/>
    <xf numFmtId="0" fontId="13" fillId="0" borderId="0"/>
    <xf numFmtId="0" fontId="65" fillId="0" borderId="0"/>
    <xf numFmtId="0" fontId="20" fillId="0" borderId="0" applyAlignment="0">
      <alignment horizontal="centerContinuous"/>
    </xf>
    <xf numFmtId="0" fontId="22" fillId="0" borderId="0"/>
    <xf numFmtId="173" fontId="20" fillId="0" borderId="18"/>
    <xf numFmtId="40" fontId="26" fillId="55" borderId="19"/>
    <xf numFmtId="40" fontId="66" fillId="0" borderId="33"/>
    <xf numFmtId="49" fontId="21" fillId="51" borderId="34"/>
    <xf numFmtId="181" fontId="21" fillId="56" borderId="34"/>
    <xf numFmtId="0" fontId="67" fillId="57" borderId="32">
      <alignment horizontal="center" vertical="center"/>
    </xf>
    <xf numFmtId="0" fontId="68" fillId="0" borderId="0" applyNumberForma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38" fontId="72" fillId="0" borderId="0" applyNumberFormat="0" applyFill="0" applyBorder="0" applyProtection="0">
      <alignment horizontal="center"/>
    </xf>
    <xf numFmtId="0" fontId="73" fillId="0" borderId="38" applyNumberFormat="0" applyFill="0" applyAlignment="0" applyProtection="0"/>
    <xf numFmtId="182" fontId="20" fillId="0" borderId="0"/>
    <xf numFmtId="0" fontId="20" fillId="0" borderId="0"/>
    <xf numFmtId="0" fontId="74" fillId="0" borderId="0" applyNumberFormat="0" applyFill="0" applyBorder="0" applyAlignment="0" applyProtection="0"/>
    <xf numFmtId="0" fontId="30" fillId="58" borderId="39" applyNumberFormat="0" applyAlignment="0" applyProtection="0"/>
    <xf numFmtId="14" fontId="75" fillId="0" borderId="0" applyProtection="0">
      <alignment vertical="center"/>
    </xf>
    <xf numFmtId="0" fontId="14" fillId="0" borderId="0"/>
    <xf numFmtId="0" fontId="52" fillId="0" borderId="0"/>
    <xf numFmtId="3" fontId="77" fillId="0" borderId="0"/>
    <xf numFmtId="10" fontId="78" fillId="59" borderId="0" applyFont="0" applyFill="0" applyBorder="0" applyAlignment="0" applyProtection="0"/>
    <xf numFmtId="14" fontId="14" fillId="0" borderId="0" applyProtection="0">
      <alignment vertical="center"/>
    </xf>
    <xf numFmtId="14" fontId="14" fillId="0" borderId="0" applyProtection="0">
      <alignment vertical="center"/>
    </xf>
    <xf numFmtId="14" fontId="79" fillId="0" borderId="0" applyProtection="0">
      <alignment vertical="center"/>
    </xf>
    <xf numFmtId="14" fontId="80" fillId="0" borderId="0" applyProtection="0">
      <alignment vertical="center"/>
    </xf>
    <xf numFmtId="0" fontId="14" fillId="0" borderId="0"/>
    <xf numFmtId="14" fontId="79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4" fontId="81" fillId="0" borderId="0" applyProtection="0">
      <alignment vertical="center"/>
    </xf>
    <xf numFmtId="14" fontId="81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14" fontId="81" fillId="0" borderId="0" applyProtection="0">
      <alignment vertical="center"/>
    </xf>
    <xf numFmtId="14" fontId="81" fillId="0" borderId="0" applyProtection="0">
      <alignment vertical="center"/>
    </xf>
    <xf numFmtId="14" fontId="81" fillId="0" borderId="0" applyProtection="0">
      <alignment vertical="center"/>
    </xf>
    <xf numFmtId="14" fontId="81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4" fontId="81" fillId="0" borderId="0" applyProtection="0">
      <alignment vertical="center"/>
    </xf>
    <xf numFmtId="14" fontId="81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4" fontId="75" fillId="0" borderId="0" applyProtection="0">
      <alignment vertical="center"/>
    </xf>
    <xf numFmtId="14" fontId="75" fillId="0" borderId="0" applyProtection="0">
      <alignment vertical="center"/>
    </xf>
    <xf numFmtId="14" fontId="75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14" fontId="81" fillId="0" borderId="0" applyProtection="0">
      <alignment vertical="center"/>
    </xf>
    <xf numFmtId="14" fontId="81" fillId="0" borderId="0" applyProtection="0">
      <alignment vertical="center"/>
    </xf>
    <xf numFmtId="0" fontId="20" fillId="0" borderId="0">
      <alignment vertical="center"/>
    </xf>
    <xf numFmtId="0" fontId="21" fillId="0" borderId="0"/>
    <xf numFmtId="4" fontId="82" fillId="0" borderId="0">
      <protection locked="0"/>
    </xf>
    <xf numFmtId="185" fontId="83" fillId="0" borderId="0">
      <protection locked="0"/>
    </xf>
    <xf numFmtId="0" fontId="60" fillId="60" borderId="0" applyNumberFormat="0" applyBorder="0" applyAlignment="0" applyProtection="0"/>
    <xf numFmtId="0" fontId="60" fillId="54" borderId="0" applyNumberFormat="0" applyBorder="0" applyAlignment="0" applyProtection="0"/>
    <xf numFmtId="0" fontId="60" fillId="51" borderId="0" applyNumberFormat="0" applyBorder="0" applyAlignment="0" applyProtection="0"/>
    <xf numFmtId="0" fontId="60" fillId="61" borderId="0" applyNumberFormat="0" applyBorder="0" applyAlignment="0" applyProtection="0"/>
    <xf numFmtId="0" fontId="60" fillId="56" borderId="0" applyNumberFormat="0" applyBorder="0" applyAlignment="0" applyProtection="0"/>
    <xf numFmtId="0" fontId="60" fillId="35" borderId="0" applyNumberFormat="0" applyBorder="0" applyAlignment="0" applyProtection="0"/>
    <xf numFmtId="0" fontId="60" fillId="60" borderId="0" applyNumberFormat="0" applyBorder="0" applyAlignment="0" applyProtection="0"/>
    <xf numFmtId="0" fontId="60" fillId="54" borderId="0" applyNumberFormat="0" applyBorder="0" applyAlignment="0" applyProtection="0"/>
    <xf numFmtId="0" fontId="60" fillId="51" borderId="0" applyNumberFormat="0" applyBorder="0" applyAlignment="0" applyProtection="0"/>
    <xf numFmtId="0" fontId="60" fillId="61" borderId="0" applyNumberFormat="0" applyBorder="0" applyAlignment="0" applyProtection="0"/>
    <xf numFmtId="0" fontId="60" fillId="56" borderId="0" applyNumberFormat="0" applyBorder="0" applyAlignment="0" applyProtection="0"/>
    <xf numFmtId="0" fontId="60" fillId="35" borderId="0" applyNumberFormat="0" applyBorder="0" applyAlignment="0" applyProtection="0"/>
    <xf numFmtId="0" fontId="60" fillId="62" borderId="0" applyNumberFormat="0" applyBorder="0" applyAlignment="0" applyProtection="0"/>
    <xf numFmtId="0" fontId="60" fillId="36" borderId="0" applyNumberFormat="0" applyBorder="0" applyAlignment="0" applyProtection="0"/>
    <xf numFmtId="0" fontId="60" fillId="63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4" borderId="0" applyNumberFormat="0" applyBorder="0" applyAlignment="0" applyProtection="0"/>
    <xf numFmtId="0" fontId="60" fillId="62" borderId="0" applyNumberFormat="0" applyBorder="0" applyAlignment="0" applyProtection="0"/>
    <xf numFmtId="0" fontId="60" fillId="36" borderId="0" applyNumberFormat="0" applyBorder="0" applyAlignment="0" applyProtection="0"/>
    <xf numFmtId="0" fontId="60" fillId="63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4" borderId="0" applyNumberFormat="0" applyBorder="0" applyAlignment="0" applyProtection="0"/>
    <xf numFmtId="0" fontId="84" fillId="65" borderId="0" applyNumberFormat="0" applyBorder="0" applyAlignment="0" applyProtection="0"/>
    <xf numFmtId="0" fontId="84" fillId="36" borderId="0" applyNumberFormat="0" applyBorder="0" applyAlignment="0" applyProtection="0"/>
    <xf numFmtId="0" fontId="84" fillId="63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66" borderId="0" applyNumberFormat="0" applyBorder="0" applyAlignment="0" applyProtection="0"/>
    <xf numFmtId="0" fontId="84" fillId="65" borderId="0" applyNumberFormat="0" applyBorder="0" applyAlignment="0" applyProtection="0"/>
    <xf numFmtId="0" fontId="84" fillId="36" borderId="0" applyNumberFormat="0" applyBorder="0" applyAlignment="0" applyProtection="0"/>
    <xf numFmtId="0" fontId="84" fillId="63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66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0" fillId="0" borderId="40">
      <alignment horizontal="center" vertical="center"/>
    </xf>
    <xf numFmtId="0" fontId="80" fillId="0" borderId="40">
      <alignment horizontal="center" vertical="center"/>
    </xf>
    <xf numFmtId="0" fontId="85" fillId="54" borderId="0" applyNumberFormat="0" applyBorder="0" applyAlignment="0" applyProtection="0"/>
    <xf numFmtId="0" fontId="86" fillId="48" borderId="13" applyNumberFormat="0" applyAlignment="0" applyProtection="0"/>
    <xf numFmtId="0" fontId="86" fillId="48" borderId="13" applyNumberFormat="0" applyAlignment="0" applyProtection="0"/>
    <xf numFmtId="0" fontId="78" fillId="59" borderId="0" applyFont="0" applyFill="0" applyBorder="0" applyAlignment="0" applyProtection="0"/>
    <xf numFmtId="1" fontId="87" fillId="67" borderId="41">
      <alignment horizontal="right" vertical="center" indent="1"/>
    </xf>
    <xf numFmtId="1" fontId="87" fillId="67" borderId="41">
      <alignment horizontal="right" vertical="center" indent="1"/>
    </xf>
    <xf numFmtId="1" fontId="87" fillId="67" borderId="41">
      <alignment horizontal="right" vertical="center" indent="1"/>
    </xf>
    <xf numFmtId="1" fontId="87" fillId="67" borderId="41">
      <alignment horizontal="right" vertical="center" indent="1"/>
    </xf>
    <xf numFmtId="1" fontId="87" fillId="67" borderId="41">
      <alignment horizontal="right" vertical="center" indent="1"/>
    </xf>
    <xf numFmtId="1" fontId="87" fillId="67" borderId="41">
      <alignment horizontal="right" vertical="center" indent="1"/>
    </xf>
    <xf numFmtId="0" fontId="88" fillId="68" borderId="41">
      <alignment horizontal="left" vertical="center" indent="1"/>
    </xf>
    <xf numFmtId="0" fontId="88" fillId="68" borderId="41">
      <alignment horizontal="left" vertical="center" indent="1"/>
    </xf>
    <xf numFmtId="0" fontId="88" fillId="68" borderId="41">
      <alignment horizontal="left" vertical="center" indent="1"/>
    </xf>
    <xf numFmtId="0" fontId="89" fillId="67" borderId="41">
      <alignment horizontal="left" vertical="center" indent="1"/>
    </xf>
    <xf numFmtId="0" fontId="89" fillId="67" borderId="41">
      <alignment horizontal="left" vertical="center" indent="1"/>
    </xf>
    <xf numFmtId="0" fontId="89" fillId="67" borderId="41">
      <alignment horizontal="left" vertical="center" indent="1"/>
    </xf>
    <xf numFmtId="185" fontId="90" fillId="0" borderId="0">
      <protection locked="0"/>
    </xf>
    <xf numFmtId="185" fontId="90" fillId="0" borderId="0">
      <protection locked="0"/>
    </xf>
    <xf numFmtId="167" fontId="14" fillId="0" borderId="0" applyFont="0" applyFill="0" applyBorder="0" applyAlignment="0" applyProtection="0"/>
    <xf numFmtId="185" fontId="90" fillId="0" borderId="0">
      <protection locked="0"/>
    </xf>
    <xf numFmtId="185" fontId="90" fillId="0" borderId="0">
      <protection locked="0"/>
    </xf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6" fontId="80" fillId="0" borderId="0" applyBorder="0"/>
    <xf numFmtId="166" fontId="80" fillId="0" borderId="9"/>
    <xf numFmtId="189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85" fontId="91" fillId="0" borderId="0">
      <protection locked="0"/>
    </xf>
    <xf numFmtId="185" fontId="91" fillId="0" borderId="0">
      <protection locked="0"/>
    </xf>
    <xf numFmtId="185" fontId="91" fillId="0" borderId="0">
      <protection locked="0"/>
    </xf>
    <xf numFmtId="185" fontId="83" fillId="0" borderId="0">
      <protection locked="0"/>
    </xf>
    <xf numFmtId="185" fontId="83" fillId="0" borderId="0">
      <protection locked="0"/>
    </xf>
    <xf numFmtId="185" fontId="83" fillId="0" borderId="0">
      <protection locked="0"/>
    </xf>
    <xf numFmtId="9" fontId="92" fillId="0" borderId="41" applyNumberFormat="0" applyBorder="0" applyAlignment="0">
      <protection locked="0"/>
    </xf>
    <xf numFmtId="9" fontId="92" fillId="0" borderId="41" applyNumberFormat="0" applyBorder="0" applyAlignment="0">
      <protection locked="0"/>
    </xf>
    <xf numFmtId="9" fontId="92" fillId="0" borderId="41" applyNumberFormat="0" applyBorder="0" applyAlignment="0">
      <protection locked="0"/>
    </xf>
    <xf numFmtId="0" fontId="93" fillId="0" borderId="0" applyNumberFormat="0" applyFill="0" applyBorder="0" applyAlignment="0" applyProtection="0"/>
    <xf numFmtId="19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" fontId="78" fillId="59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38" fontId="14" fillId="0" borderId="0"/>
    <xf numFmtId="0" fontId="96" fillId="51" borderId="0" applyNumberFormat="0" applyBorder="0" applyAlignment="0" applyProtection="0"/>
    <xf numFmtId="0" fontId="20" fillId="38" borderId="41" applyNumberFormat="0" applyFont="0" applyBorder="0">
      <alignment horizontal="center" vertical="center"/>
    </xf>
    <xf numFmtId="0" fontId="20" fillId="38" borderId="41" applyNumberFormat="0" applyFont="0" applyBorder="0">
      <alignment horizontal="center" vertical="center"/>
    </xf>
    <xf numFmtId="0" fontId="20" fillId="38" borderId="41" applyNumberFormat="0" applyFont="0" applyBorder="0">
      <alignment horizontal="center" vertical="center"/>
    </xf>
    <xf numFmtId="4" fontId="97" fillId="0" borderId="0">
      <alignment vertical="center"/>
    </xf>
    <xf numFmtId="14" fontId="15" fillId="69" borderId="42">
      <alignment horizontal="center" vertical="center" wrapText="1"/>
    </xf>
    <xf numFmtId="0" fontId="98" fillId="0" borderId="35" applyNumberFormat="0" applyFill="0" applyAlignment="0" applyProtection="0"/>
    <xf numFmtId="0" fontId="99" fillId="0" borderId="36" applyNumberFormat="0" applyFill="0" applyAlignment="0" applyProtection="0"/>
    <xf numFmtId="0" fontId="100" fillId="0" borderId="37" applyNumberFormat="0" applyFill="0" applyAlignment="0" applyProtection="0"/>
    <xf numFmtId="0" fontId="100" fillId="0" borderId="0" applyNumberFormat="0" applyFill="0" applyBorder="0" applyAlignment="0" applyProtection="0"/>
    <xf numFmtId="14" fontId="15" fillId="69" borderId="42">
      <alignment horizontal="center" vertical="center" wrapText="1"/>
    </xf>
    <xf numFmtId="0" fontId="101" fillId="59" borderId="0" applyFont="0" applyFill="0" applyBorder="0" applyAlignment="0" applyProtection="0"/>
    <xf numFmtId="0" fontId="102" fillId="59" borderId="0" applyFont="0" applyFill="0" applyBorder="0" applyAlignment="0" applyProtection="0"/>
    <xf numFmtId="0" fontId="47" fillId="67" borderId="43" applyFont="0" applyBorder="0">
      <alignment horizontal="center" wrapText="1"/>
    </xf>
    <xf numFmtId="0" fontId="47" fillId="67" borderId="43" applyFont="0" applyBorder="0">
      <alignment horizontal="center" wrapText="1"/>
    </xf>
    <xf numFmtId="3" fontId="20" fillId="70" borderId="41" applyFont="0" applyProtection="0">
      <alignment horizontal="right" vertical="center"/>
    </xf>
    <xf numFmtId="3" fontId="20" fillId="70" borderId="41" applyFont="0" applyProtection="0">
      <alignment horizontal="right" vertical="center"/>
    </xf>
    <xf numFmtId="3" fontId="20" fillId="70" borderId="41" applyFont="0" applyProtection="0">
      <alignment horizontal="right" vertical="center"/>
    </xf>
    <xf numFmtId="10" fontId="20" fillId="70" borderId="41" applyFont="0" applyProtection="0">
      <alignment horizontal="right" vertical="center"/>
    </xf>
    <xf numFmtId="10" fontId="20" fillId="70" borderId="41" applyFont="0" applyProtection="0">
      <alignment horizontal="right" vertical="center"/>
    </xf>
    <xf numFmtId="10" fontId="20" fillId="70" borderId="41" applyFont="0" applyProtection="0">
      <alignment horizontal="right" vertical="center"/>
    </xf>
    <xf numFmtId="9" fontId="20" fillId="70" borderId="41" applyFont="0" applyProtection="0">
      <alignment horizontal="right" vertical="center"/>
    </xf>
    <xf numFmtId="9" fontId="20" fillId="70" borderId="41" applyFont="0" applyProtection="0">
      <alignment horizontal="right" vertical="center"/>
    </xf>
    <xf numFmtId="9" fontId="20" fillId="70" borderId="41" applyFont="0" applyProtection="0">
      <alignment horizontal="right" vertical="center"/>
    </xf>
    <xf numFmtId="0" fontId="20" fillId="70" borderId="43" applyNumberFormat="0" applyFont="0" applyBorder="0" applyProtection="0">
      <alignment horizontal="left" vertical="center"/>
    </xf>
    <xf numFmtId="0" fontId="20" fillId="70" borderId="43" applyNumberFormat="0" applyFont="0" applyBorder="0" applyProtection="0">
      <alignment horizontal="left"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58" borderId="39" applyNumberFormat="0" applyAlignment="0" applyProtection="0"/>
    <xf numFmtId="3" fontId="105" fillId="67" borderId="41" applyFont="0" applyFill="0" applyProtection="0">
      <alignment horizontal="right" vertical="center"/>
    </xf>
    <xf numFmtId="3" fontId="105" fillId="67" borderId="41" applyFont="0" applyFill="0" applyProtection="0">
      <alignment horizontal="right" vertical="center"/>
    </xf>
    <xf numFmtId="3" fontId="105" fillId="67" borderId="41" applyFont="0" applyFill="0" applyProtection="0">
      <alignment horizontal="right" vertical="center"/>
    </xf>
    <xf numFmtId="0" fontId="20" fillId="67" borderId="41">
      <alignment horizontal="center" vertical="center"/>
    </xf>
    <xf numFmtId="0" fontId="20" fillId="67" borderId="41">
      <alignment horizontal="center" vertical="center"/>
    </xf>
    <xf numFmtId="0" fontId="20" fillId="67" borderId="41">
      <alignment horizontal="center" vertical="center"/>
    </xf>
    <xf numFmtId="0" fontId="85" fillId="54" borderId="0" applyNumberFormat="0" applyBorder="0" applyAlignment="0" applyProtection="0"/>
    <xf numFmtId="192" fontId="106" fillId="0" borderId="0" applyFont="0" applyFill="0" applyBorder="0" applyAlignment="0" applyProtection="0"/>
    <xf numFmtId="0" fontId="107" fillId="35" borderId="13" applyNumberFormat="0" applyAlignment="0" applyProtection="0"/>
    <xf numFmtId="0" fontId="107" fillId="35" borderId="13" applyNumberFormat="0" applyAlignment="0" applyProtection="0"/>
    <xf numFmtId="0" fontId="107" fillId="35" borderId="13" applyNumberFormat="0" applyAlignment="0" applyProtection="0"/>
    <xf numFmtId="193" fontId="20" fillId="57" borderId="41" applyFont="0">
      <alignment vertical="center"/>
      <protection locked="0"/>
    </xf>
    <xf numFmtId="193" fontId="20" fillId="57" borderId="41" applyFont="0">
      <alignment vertical="center"/>
      <protection locked="0"/>
    </xf>
    <xf numFmtId="193" fontId="20" fillId="57" borderId="41" applyFont="0">
      <alignment vertical="center"/>
      <protection locked="0"/>
    </xf>
    <xf numFmtId="3" fontId="20" fillId="57" borderId="41" applyFont="0">
      <alignment horizontal="right" vertical="center"/>
      <protection locked="0"/>
    </xf>
    <xf numFmtId="3" fontId="20" fillId="57" borderId="41" applyFont="0">
      <alignment horizontal="right" vertical="center"/>
      <protection locked="0"/>
    </xf>
    <xf numFmtId="3" fontId="20" fillId="57" borderId="41" applyFont="0">
      <alignment horizontal="right" vertical="center"/>
      <protection locked="0"/>
    </xf>
    <xf numFmtId="166" fontId="20" fillId="57" borderId="41" applyFont="0">
      <alignment horizontal="right" vertical="center"/>
      <protection locked="0"/>
    </xf>
    <xf numFmtId="166" fontId="20" fillId="57" borderId="41" applyFont="0">
      <alignment horizontal="right" vertical="center"/>
      <protection locked="0"/>
    </xf>
    <xf numFmtId="166" fontId="20" fillId="57" borderId="41" applyFont="0">
      <alignment horizontal="right" vertical="center"/>
      <protection locked="0"/>
    </xf>
    <xf numFmtId="184" fontId="20" fillId="71" borderId="41" applyFont="0">
      <alignment vertical="center"/>
      <protection locked="0"/>
    </xf>
    <xf numFmtId="184" fontId="20" fillId="71" borderId="41" applyFont="0">
      <alignment vertical="center"/>
      <protection locked="0"/>
    </xf>
    <xf numFmtId="184" fontId="20" fillId="71" borderId="41" applyFont="0">
      <alignment vertical="center"/>
      <protection locked="0"/>
    </xf>
    <xf numFmtId="10" fontId="20" fillId="57" borderId="41" applyFont="0">
      <alignment horizontal="right" vertical="center"/>
      <protection locked="0"/>
    </xf>
    <xf numFmtId="10" fontId="20" fillId="57" borderId="41" applyFont="0">
      <alignment horizontal="right" vertical="center"/>
      <protection locked="0"/>
    </xf>
    <xf numFmtId="10" fontId="20" fillId="57" borderId="41" applyFont="0">
      <alignment horizontal="right" vertical="center"/>
      <protection locked="0"/>
    </xf>
    <xf numFmtId="9" fontId="20" fillId="57" borderId="44" applyFont="0">
      <alignment horizontal="right" vertical="center"/>
      <protection locked="0"/>
    </xf>
    <xf numFmtId="9" fontId="20" fillId="57" borderId="44" applyFont="0">
      <alignment horizontal="right" vertical="center"/>
      <protection locked="0"/>
    </xf>
    <xf numFmtId="9" fontId="20" fillId="57" borderId="44" applyFont="0">
      <alignment horizontal="right" vertical="center"/>
      <protection locked="0"/>
    </xf>
    <xf numFmtId="194" fontId="20" fillId="57" borderId="41" applyFont="0">
      <alignment horizontal="right" vertical="center"/>
      <protection locked="0"/>
    </xf>
    <xf numFmtId="194" fontId="20" fillId="57" borderId="41" applyFont="0">
      <alignment horizontal="right" vertical="center"/>
      <protection locked="0"/>
    </xf>
    <xf numFmtId="194" fontId="20" fillId="57" borderId="41" applyFont="0">
      <alignment horizontal="right" vertical="center"/>
      <protection locked="0"/>
    </xf>
    <xf numFmtId="195" fontId="20" fillId="57" borderId="44" applyFont="0">
      <alignment horizontal="right" vertical="center"/>
      <protection locked="0"/>
    </xf>
    <xf numFmtId="195" fontId="20" fillId="57" borderId="44" applyFont="0">
      <alignment horizontal="right" vertical="center"/>
      <protection locked="0"/>
    </xf>
    <xf numFmtId="195" fontId="20" fillId="57" borderId="44" applyFont="0">
      <alignment horizontal="right" vertical="center"/>
      <protection locked="0"/>
    </xf>
    <xf numFmtId="0" fontId="20" fillId="57" borderId="41" applyFont="0">
      <alignment horizontal="center" vertical="center" wrapText="1"/>
      <protection locked="0"/>
    </xf>
    <xf numFmtId="0" fontId="20" fillId="57" borderId="41" applyFont="0">
      <alignment horizontal="center" vertical="center" wrapText="1"/>
      <protection locked="0"/>
    </xf>
    <xf numFmtId="0" fontId="20" fillId="57" borderId="41" applyFont="0">
      <alignment horizontal="center" vertical="center" wrapText="1"/>
      <protection locked="0"/>
    </xf>
    <xf numFmtId="49" fontId="20" fillId="57" borderId="41" applyFont="0">
      <alignment vertical="center"/>
      <protection locked="0"/>
    </xf>
    <xf numFmtId="49" fontId="20" fillId="57" borderId="41" applyFont="0">
      <alignment vertical="center"/>
      <protection locked="0"/>
    </xf>
    <xf numFmtId="49" fontId="20" fillId="57" borderId="41" applyFont="0">
      <alignment vertical="center"/>
      <protection locked="0"/>
    </xf>
    <xf numFmtId="4" fontId="21" fillId="34" borderId="34"/>
    <xf numFmtId="0" fontId="104" fillId="58" borderId="39" applyNumberFormat="0" applyAlignment="0" applyProtection="0"/>
    <xf numFmtId="0" fontId="108" fillId="0" borderId="38" applyNumberFormat="0" applyFill="0" applyAlignment="0" applyProtection="0"/>
    <xf numFmtId="196" fontId="82" fillId="0" borderId="0">
      <protection locked="0"/>
    </xf>
    <xf numFmtId="0" fontId="14" fillId="0" borderId="0"/>
    <xf numFmtId="197" fontId="21" fillId="54" borderId="34"/>
    <xf numFmtId="185" fontId="83" fillId="0" borderId="0">
      <protection locked="0"/>
    </xf>
    <xf numFmtId="0" fontId="98" fillId="0" borderId="35" applyNumberFormat="0" applyFill="0" applyAlignment="0" applyProtection="0"/>
    <xf numFmtId="0" fontId="99" fillId="0" borderId="36" applyNumberFormat="0" applyFill="0" applyAlignment="0" applyProtection="0"/>
    <xf numFmtId="0" fontId="100" fillId="0" borderId="37" applyNumberFormat="0" applyFill="0" applyAlignment="0" applyProtection="0"/>
    <xf numFmtId="0" fontId="100" fillId="0" borderId="0" applyNumberFormat="0" applyFill="0" applyBorder="0" applyAlignment="0" applyProtection="0"/>
    <xf numFmtId="198" fontId="109" fillId="0" borderId="0">
      <protection locked="0"/>
    </xf>
    <xf numFmtId="198" fontId="109" fillId="0" borderId="0">
      <protection locked="0"/>
    </xf>
    <xf numFmtId="0" fontId="110" fillId="0" borderId="0" applyNumberFormat="0" applyFill="0" applyBorder="0" applyAlignment="0" applyProtection="0"/>
    <xf numFmtId="0" fontId="111" fillId="72" borderId="0" applyNumberFormat="0" applyBorder="0" applyAlignment="0" applyProtection="0"/>
    <xf numFmtId="0" fontId="111" fillId="72" borderId="0" applyNumberFormat="0" applyBorder="0" applyAlignment="0" applyProtection="0"/>
    <xf numFmtId="185" fontId="91" fillId="0" borderId="0">
      <protection locked="0"/>
    </xf>
    <xf numFmtId="0" fontId="20" fillId="0" borderId="0"/>
    <xf numFmtId="0" fontId="23" fillId="0" borderId="0"/>
    <xf numFmtId="0" fontId="11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4" fontId="14" fillId="0" borderId="0" applyProtection="0">
      <alignment vertical="center"/>
    </xf>
    <xf numFmtId="0" fontId="14" fillId="0" borderId="0"/>
    <xf numFmtId="14" fontId="79" fillId="0" borderId="0" applyProtection="0">
      <alignment vertical="center"/>
    </xf>
    <xf numFmtId="0" fontId="14" fillId="0" borderId="0"/>
    <xf numFmtId="0" fontId="13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4" fillId="34" borderId="29" applyNumberFormat="0" applyFont="0" applyAlignment="0" applyProtection="0"/>
    <xf numFmtId="0" fontId="14" fillId="34" borderId="29" applyNumberFormat="0" applyFont="0" applyAlignment="0" applyProtection="0"/>
    <xf numFmtId="4" fontId="21" fillId="0" borderId="0"/>
    <xf numFmtId="3" fontId="20" fillId="55" borderId="45" applyFont="0">
      <alignment horizontal="right" vertical="center"/>
      <protection locked="0"/>
    </xf>
    <xf numFmtId="3" fontId="20" fillId="55" borderId="45" applyFont="0">
      <alignment horizontal="right" vertical="center"/>
      <protection locked="0"/>
    </xf>
    <xf numFmtId="166" fontId="20" fillId="55" borderId="45" applyFont="0">
      <alignment horizontal="right" vertical="center"/>
      <protection locked="0"/>
    </xf>
    <xf numFmtId="166" fontId="20" fillId="55" borderId="45" applyFont="0">
      <alignment horizontal="right" vertical="center"/>
      <protection locked="0"/>
    </xf>
    <xf numFmtId="10" fontId="20" fillId="55" borderId="45" applyFont="0">
      <alignment horizontal="right" vertical="center"/>
      <protection locked="0"/>
    </xf>
    <xf numFmtId="10" fontId="20" fillId="55" borderId="45" applyFont="0">
      <alignment horizontal="right" vertical="center"/>
      <protection locked="0"/>
    </xf>
    <xf numFmtId="9" fontId="20" fillId="55" borderId="45" applyFont="0">
      <alignment horizontal="right" vertical="center"/>
      <protection locked="0"/>
    </xf>
    <xf numFmtId="9" fontId="20" fillId="55" borderId="45" applyFont="0">
      <alignment horizontal="right" vertical="center"/>
      <protection locked="0"/>
    </xf>
    <xf numFmtId="194" fontId="20" fillId="55" borderId="45" applyFont="0">
      <alignment horizontal="right" vertical="center"/>
      <protection locked="0"/>
    </xf>
    <xf numFmtId="194" fontId="20" fillId="55" borderId="45" applyFont="0">
      <alignment horizontal="right" vertical="center"/>
      <protection locked="0"/>
    </xf>
    <xf numFmtId="195" fontId="20" fillId="55" borderId="46" applyFont="0">
      <alignment horizontal="right" vertical="center"/>
      <protection locked="0"/>
    </xf>
    <xf numFmtId="195" fontId="20" fillId="55" borderId="46" applyFont="0">
      <alignment horizontal="right" vertical="center"/>
      <protection locked="0"/>
    </xf>
    <xf numFmtId="0" fontId="20" fillId="55" borderId="45" applyFont="0">
      <alignment horizontal="center" vertical="center" wrapText="1"/>
      <protection locked="0"/>
    </xf>
    <xf numFmtId="0" fontId="20" fillId="55" borderId="45" applyFont="0">
      <alignment horizontal="center" vertical="center" wrapText="1"/>
      <protection locked="0"/>
    </xf>
    <xf numFmtId="0" fontId="20" fillId="55" borderId="45" applyNumberFormat="0" applyFont="0">
      <alignment horizontal="center" vertical="center" wrapText="1"/>
      <protection locked="0"/>
    </xf>
    <xf numFmtId="0" fontId="20" fillId="55" borderId="45" applyNumberFormat="0" applyFont="0">
      <alignment horizontal="center" vertical="center" wrapText="1"/>
      <protection locked="0"/>
    </xf>
    <xf numFmtId="0" fontId="113" fillId="48" borderId="12" applyNumberFormat="0" applyAlignment="0" applyProtection="0"/>
    <xf numFmtId="0" fontId="113" fillId="48" borderId="12" applyNumberFormat="0" applyAlignment="0" applyProtection="0"/>
    <xf numFmtId="0" fontId="113" fillId="48" borderId="12" applyNumberFormat="0" applyAlignment="0" applyProtection="0"/>
    <xf numFmtId="199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185" fontId="90" fillId="0" borderId="0">
      <protection locked="0"/>
    </xf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85" fontId="90" fillId="0" borderId="0">
      <protection locked="0"/>
    </xf>
    <xf numFmtId="202" fontId="82" fillId="0" borderId="0">
      <protection locked="0"/>
    </xf>
    <xf numFmtId="2" fontId="78" fillId="59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60" fillId="34" borderId="29" applyNumberFormat="0" applyFont="0" applyAlignment="0" applyProtection="0"/>
    <xf numFmtId="0" fontId="14" fillId="34" borderId="29" applyNumberFormat="0" applyFont="0" applyAlignment="0" applyProtection="0"/>
    <xf numFmtId="0" fontId="14" fillId="34" borderId="29" applyNumberFormat="0" applyFont="0" applyAlignment="0" applyProtection="0"/>
    <xf numFmtId="0" fontId="14" fillId="34" borderId="2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38" applyNumberFormat="0" applyFill="0" applyAlignment="0" applyProtection="0"/>
    <xf numFmtId="0" fontId="115" fillId="0" borderId="8" applyNumberFormat="0" applyBorder="0" applyAlignment="0"/>
    <xf numFmtId="3" fontId="20" fillId="69" borderId="45" applyFont="0">
      <alignment horizontal="right" vertical="center"/>
      <protection locked="0"/>
    </xf>
    <xf numFmtId="3" fontId="20" fillId="69" borderId="45" applyFont="0">
      <alignment horizontal="right" vertical="center"/>
      <protection locked="0"/>
    </xf>
    <xf numFmtId="4" fontId="116" fillId="0" borderId="0"/>
    <xf numFmtId="0" fontId="80" fillId="0" borderId="7">
      <alignment horizontal="center" vertical="center"/>
    </xf>
    <xf numFmtId="3" fontId="20" fillId="67" borderId="45" applyFont="0">
      <alignment horizontal="right" vertical="center"/>
    </xf>
    <xf numFmtId="3" fontId="20" fillId="67" borderId="45" applyFont="0">
      <alignment horizontal="right" vertical="center"/>
    </xf>
    <xf numFmtId="203" fontId="20" fillId="67" borderId="45" applyFont="0">
      <alignment horizontal="center" vertical="center"/>
    </xf>
    <xf numFmtId="203" fontId="20" fillId="67" borderId="45" applyFont="0">
      <alignment horizontal="center" vertical="center"/>
    </xf>
    <xf numFmtId="183" fontId="20" fillId="67" borderId="45" applyFont="0">
      <alignment horizontal="right" vertical="center"/>
    </xf>
    <xf numFmtId="183" fontId="20" fillId="67" borderId="45" applyFont="0">
      <alignment horizontal="right" vertical="center"/>
    </xf>
    <xf numFmtId="166" fontId="20" fillId="67" borderId="45" applyFont="0">
      <alignment horizontal="right" vertical="center"/>
    </xf>
    <xf numFmtId="166" fontId="20" fillId="67" borderId="45" applyFont="0">
      <alignment horizontal="right" vertical="center"/>
    </xf>
    <xf numFmtId="10" fontId="20" fillId="67" borderId="45" applyFont="0">
      <alignment horizontal="right" vertical="center"/>
    </xf>
    <xf numFmtId="10" fontId="20" fillId="67" borderId="45" applyFont="0">
      <alignment horizontal="right" vertical="center"/>
    </xf>
    <xf numFmtId="9" fontId="20" fillId="67" borderId="45" applyFont="0">
      <alignment horizontal="right" vertical="center"/>
    </xf>
    <xf numFmtId="9" fontId="20" fillId="67" borderId="45" applyFont="0">
      <alignment horizontal="right" vertical="center"/>
    </xf>
    <xf numFmtId="204" fontId="20" fillId="67" borderId="45" applyFont="0">
      <alignment horizontal="center" vertical="center" wrapText="1"/>
    </xf>
    <xf numFmtId="204" fontId="20" fillId="67" borderId="45" applyFont="0">
      <alignment horizontal="center" vertical="center" wrapText="1"/>
    </xf>
    <xf numFmtId="0" fontId="96" fillId="51" borderId="0" applyNumberFormat="0" applyBorder="0" applyAlignment="0" applyProtection="0"/>
    <xf numFmtId="14" fontId="75" fillId="0" borderId="0" applyProtection="0">
      <alignment vertical="center"/>
    </xf>
    <xf numFmtId="14" fontId="81" fillId="0" borderId="0" applyProtection="0">
      <alignment vertical="center"/>
    </xf>
    <xf numFmtId="14" fontId="81" fillId="0" borderId="0" applyProtection="0">
      <alignment vertical="center"/>
    </xf>
    <xf numFmtId="0" fontId="14" fillId="0" borderId="0"/>
    <xf numFmtId="0" fontId="14" fillId="0" borderId="0"/>
    <xf numFmtId="193" fontId="20" fillId="73" borderId="45" applyFont="0">
      <alignment vertical="center"/>
    </xf>
    <xf numFmtId="193" fontId="20" fillId="73" borderId="45" applyFont="0">
      <alignment vertical="center"/>
    </xf>
    <xf numFmtId="1" fontId="20" fillId="73" borderId="45" applyFont="0">
      <alignment horizontal="right" vertical="center"/>
    </xf>
    <xf numFmtId="1" fontId="20" fillId="73" borderId="45" applyFont="0">
      <alignment horizontal="right" vertical="center"/>
    </xf>
    <xf numFmtId="184" fontId="20" fillId="73" borderId="45" applyFont="0">
      <alignment vertical="center"/>
    </xf>
    <xf numFmtId="184" fontId="20" fillId="73" borderId="45" applyFont="0">
      <alignment vertical="center"/>
    </xf>
    <xf numFmtId="9" fontId="20" fillId="73" borderId="45" applyFont="0">
      <alignment horizontal="right" vertical="center"/>
    </xf>
    <xf numFmtId="9" fontId="20" fillId="73" borderId="45" applyFont="0">
      <alignment horizontal="right" vertical="center"/>
    </xf>
    <xf numFmtId="194" fontId="20" fillId="73" borderId="45" applyFont="0">
      <alignment horizontal="right" vertical="center"/>
    </xf>
    <xf numFmtId="194" fontId="20" fillId="73" borderId="45" applyFont="0">
      <alignment horizontal="right" vertical="center"/>
    </xf>
    <xf numFmtId="10" fontId="20" fillId="73" borderId="45" applyFont="0">
      <alignment horizontal="right" vertical="center"/>
    </xf>
    <xf numFmtId="10" fontId="20" fillId="73" borderId="45" applyFont="0">
      <alignment horizontal="right" vertical="center"/>
    </xf>
    <xf numFmtId="0" fontId="20" fillId="73" borderId="45" applyFont="0">
      <alignment horizontal="center" vertical="center" wrapText="1"/>
    </xf>
    <xf numFmtId="0" fontId="20" fillId="73" borderId="45" applyFont="0">
      <alignment horizontal="center" vertical="center" wrapText="1"/>
    </xf>
    <xf numFmtId="49" fontId="20" fillId="73" borderId="45" applyFont="0">
      <alignment vertical="center"/>
    </xf>
    <xf numFmtId="49" fontId="20" fillId="73" borderId="45" applyFont="0">
      <alignment vertical="center"/>
    </xf>
    <xf numFmtId="184" fontId="20" fillId="74" borderId="45" applyFont="0">
      <alignment vertical="center"/>
    </xf>
    <xf numFmtId="184" fontId="20" fillId="74" borderId="45" applyFont="0">
      <alignment vertical="center"/>
    </xf>
    <xf numFmtId="9" fontId="20" fillId="74" borderId="45" applyFont="0">
      <alignment horizontal="right" vertical="center"/>
    </xf>
    <xf numFmtId="9" fontId="20" fillId="74" borderId="45" applyFont="0">
      <alignment horizontal="right" vertical="center"/>
    </xf>
    <xf numFmtId="193" fontId="20" fillId="75" borderId="45">
      <alignment vertical="center"/>
    </xf>
    <xf numFmtId="193" fontId="20" fillId="75" borderId="45">
      <alignment vertical="center"/>
    </xf>
    <xf numFmtId="184" fontId="20" fillId="76" borderId="45" applyFont="0">
      <alignment horizontal="right" vertical="center"/>
    </xf>
    <xf numFmtId="184" fontId="20" fillId="76" borderId="45" applyFont="0">
      <alignment horizontal="right" vertical="center"/>
    </xf>
    <xf numFmtId="1" fontId="20" fillId="76" borderId="45" applyFont="0">
      <alignment horizontal="right" vertical="center"/>
    </xf>
    <xf numFmtId="1" fontId="20" fillId="76" borderId="45" applyFont="0">
      <alignment horizontal="right" vertical="center"/>
    </xf>
    <xf numFmtId="184" fontId="20" fillId="76" borderId="45" applyFont="0">
      <alignment vertical="center"/>
    </xf>
    <xf numFmtId="184" fontId="20" fillId="76" borderId="45" applyFont="0">
      <alignment vertical="center"/>
    </xf>
    <xf numFmtId="166" fontId="20" fillId="76" borderId="45" applyFont="0">
      <alignment vertical="center"/>
    </xf>
    <xf numFmtId="166" fontId="20" fillId="76" borderId="45" applyFont="0">
      <alignment vertical="center"/>
    </xf>
    <xf numFmtId="10" fontId="20" fillId="76" borderId="45" applyFont="0">
      <alignment horizontal="right" vertical="center"/>
    </xf>
    <xf numFmtId="10" fontId="20" fillId="76" borderId="45" applyFont="0">
      <alignment horizontal="right" vertical="center"/>
    </xf>
    <xf numFmtId="9" fontId="20" fillId="76" borderId="45" applyFont="0">
      <alignment horizontal="right" vertical="center"/>
    </xf>
    <xf numFmtId="9" fontId="20" fillId="76" borderId="45" applyFont="0">
      <alignment horizontal="right" vertical="center"/>
    </xf>
    <xf numFmtId="194" fontId="20" fillId="76" borderId="45" applyFont="0">
      <alignment horizontal="right" vertical="center"/>
    </xf>
    <xf numFmtId="194" fontId="20" fillId="76" borderId="45" applyFont="0">
      <alignment horizontal="right" vertical="center"/>
    </xf>
    <xf numFmtId="10" fontId="20" fillId="76" borderId="47" applyFont="0">
      <alignment horizontal="right" vertical="center"/>
    </xf>
    <xf numFmtId="10" fontId="20" fillId="76" borderId="47" applyFont="0">
      <alignment horizontal="right" vertical="center"/>
    </xf>
    <xf numFmtId="0" fontId="20" fillId="76" borderId="45" applyFont="0">
      <alignment horizontal="center" vertical="center" wrapText="1"/>
    </xf>
    <xf numFmtId="0" fontId="20" fillId="76" borderId="45" applyFont="0">
      <alignment horizontal="center" vertical="center" wrapText="1"/>
    </xf>
    <xf numFmtId="49" fontId="20" fillId="76" borderId="45" applyFont="0">
      <alignment vertical="center"/>
    </xf>
    <xf numFmtId="49" fontId="20" fillId="76" borderId="45" applyFont="0">
      <alignment vertical="center"/>
    </xf>
    <xf numFmtId="181" fontId="117" fillId="56" borderId="34"/>
    <xf numFmtId="0" fontId="118" fillId="0" borderId="0"/>
    <xf numFmtId="0" fontId="119" fillId="0" borderId="0" applyNumberFormat="0" applyFill="0" applyBorder="0" applyAlignment="0" applyProtection="0"/>
    <xf numFmtId="0" fontId="120" fillId="0" borderId="0" applyFill="0" applyBorder="0" applyProtection="0">
      <alignment horizontal="left" vertical="top"/>
    </xf>
    <xf numFmtId="0" fontId="110" fillId="0" borderId="0" applyNumberFormat="0" applyFill="0" applyBorder="0" applyAlignment="0" applyProtection="0"/>
    <xf numFmtId="0" fontId="121" fillId="0" borderId="0"/>
    <xf numFmtId="181" fontId="122" fillId="60" borderId="34"/>
    <xf numFmtId="0" fontId="123" fillId="0" borderId="17" applyNumberFormat="0" applyFill="0" applyAlignment="0" applyProtection="0"/>
    <xf numFmtId="0" fontId="123" fillId="0" borderId="17" applyNumberFormat="0" applyFill="0" applyAlignment="0" applyProtection="0"/>
    <xf numFmtId="0" fontId="123" fillId="0" borderId="17" applyNumberFormat="0" applyFill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5" fillId="0" borderId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107" fillId="35" borderId="13" applyNumberFormat="0" applyAlignment="0" applyProtection="0"/>
    <xf numFmtId="0" fontId="107" fillId="35" borderId="13" applyNumberFormat="0" applyAlignment="0" applyProtection="0"/>
    <xf numFmtId="0" fontId="86" fillId="48" borderId="13" applyNumberFormat="0" applyAlignment="0" applyProtection="0"/>
    <xf numFmtId="0" fontId="86" fillId="48" borderId="13" applyNumberFormat="0" applyAlignment="0" applyProtection="0"/>
    <xf numFmtId="0" fontId="113" fillId="48" borderId="12" applyNumberFormat="0" applyAlignment="0" applyProtection="0"/>
    <xf numFmtId="0" fontId="113" fillId="48" borderId="12" applyNumberFormat="0" applyAlignment="0" applyProtection="0"/>
    <xf numFmtId="0" fontId="113" fillId="48" borderId="12" applyNumberFormat="0" applyAlignment="0" applyProtection="0"/>
    <xf numFmtId="0" fontId="93" fillId="0" borderId="0" applyNumberForma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52" fillId="0" borderId="0" applyFont="0" applyFill="0" applyBorder="0" applyAlignment="0" applyProtection="0"/>
    <xf numFmtId="208" fontId="5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209" fontId="14" fillId="0" borderId="0"/>
    <xf numFmtId="210" fontId="14" fillId="0" borderId="0" applyFont="0" applyBorder="0">
      <alignment horizontal="right"/>
    </xf>
    <xf numFmtId="210" fontId="14" fillId="0" borderId="0" applyFont="0" applyBorder="0">
      <alignment horizontal="right"/>
    </xf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0" fillId="0" borderId="0"/>
  </cellStyleXfs>
  <cellXfs count="33">
    <xf numFmtId="165" fontId="0" fillId="0" borderId="0" xfId="0"/>
    <xf numFmtId="0" fontId="17" fillId="0" borderId="0" xfId="51" applyFont="1" applyFill="1"/>
    <xf numFmtId="0" fontId="21" fillId="0" borderId="0" xfId="51" applyFont="1" applyFill="1" applyBorder="1"/>
    <xf numFmtId="0" fontId="16" fillId="0" borderId="0" xfId="51" applyFont="1" applyFill="1"/>
    <xf numFmtId="166" fontId="21" fillId="0" borderId="0" xfId="51" applyNumberFormat="1" applyFont="1" applyFill="1" applyBorder="1"/>
    <xf numFmtId="1" fontId="21" fillId="0" borderId="0" xfId="51" applyNumberFormat="1" applyFont="1" applyFill="1" applyBorder="1"/>
    <xf numFmtId="0" fontId="16" fillId="0" borderId="0" xfId="184" applyNumberFormat="1" applyFont="1" applyFill="1" applyAlignment="1"/>
    <xf numFmtId="0" fontId="14" fillId="0" borderId="0" xfId="184" applyNumberFormat="1" applyFont="1" applyFill="1" applyAlignment="1"/>
    <xf numFmtId="0" fontId="76" fillId="0" borderId="0" xfId="184" applyNumberFormat="1" applyFont="1" applyFill="1" applyAlignment="1"/>
    <xf numFmtId="0" fontId="15" fillId="0" borderId="0" xfId="185" applyFont="1" applyFill="1" applyAlignment="1">
      <alignment vertical="center"/>
    </xf>
    <xf numFmtId="0" fontId="15" fillId="0" borderId="0" xfId="184" applyNumberFormat="1" applyFont="1" applyFill="1" applyAlignment="1"/>
    <xf numFmtId="0" fontId="14" fillId="0" borderId="0" xfId="184" applyNumberFormat="1" applyFont="1" applyFill="1" applyAlignment="1">
      <alignment horizontal="center" vertical="center"/>
    </xf>
    <xf numFmtId="0" fontId="21" fillId="0" borderId="0" xfId="51" applyFont="1" applyFill="1" applyBorder="1" applyAlignment="1"/>
    <xf numFmtId="0" fontId="15" fillId="0" borderId="0" xfId="51" applyFont="1" applyFill="1"/>
    <xf numFmtId="0" fontId="14" fillId="0" borderId="0" xfId="51" applyFont="1" applyFill="1"/>
    <xf numFmtId="166" fontId="16" fillId="0" borderId="0" xfId="184" applyNumberFormat="1" applyFont="1" applyFill="1" applyBorder="1" applyAlignment="1">
      <alignment horizontal="right" vertical="center" indent="1"/>
    </xf>
    <xf numFmtId="2" fontId="21" fillId="0" borderId="0" xfId="51" applyNumberFormat="1" applyFont="1" applyFill="1" applyBorder="1"/>
    <xf numFmtId="0" fontId="16" fillId="0" borderId="0" xfId="52" applyFont="1" applyFill="1" applyAlignment="1"/>
    <xf numFmtId="0" fontId="16" fillId="0" borderId="0" xfId="51" applyFont="1" applyFill="1" applyAlignment="1">
      <alignment vertical="top" wrapText="1"/>
    </xf>
    <xf numFmtId="0" fontId="15" fillId="0" borderId="0" xfId="51" applyFont="1" applyFill="1" applyAlignment="1">
      <alignment vertical="top"/>
    </xf>
    <xf numFmtId="165" fontId="125" fillId="0" borderId="0" xfId="0" applyFont="1" applyFill="1" applyAlignment="1">
      <alignment wrapText="1"/>
    </xf>
    <xf numFmtId="0" fontId="15" fillId="0" borderId="0" xfId="51" applyFont="1" applyFill="1" applyAlignment="1">
      <alignment horizontal="left" vertical="top" wrapText="1"/>
    </xf>
    <xf numFmtId="0" fontId="16" fillId="0" borderId="0" xfId="52" applyFont="1" applyFill="1" applyAlignment="1">
      <alignment wrapText="1"/>
    </xf>
    <xf numFmtId="0" fontId="16" fillId="0" borderId="0" xfId="51" applyFont="1" applyFill="1" applyAlignment="1">
      <alignment horizontal="left" vertical="top" wrapText="1"/>
    </xf>
    <xf numFmtId="165" fontId="126" fillId="0" borderId="0" xfId="0" applyFont="1"/>
    <xf numFmtId="0" fontId="16" fillId="0" borderId="7" xfId="51" applyFont="1" applyFill="1" applyBorder="1" applyAlignment="1">
      <alignment wrapText="1"/>
    </xf>
    <xf numFmtId="0" fontId="17" fillId="0" borderId="7" xfId="184" applyNumberFormat="1" applyFont="1" applyFill="1" applyBorder="1" applyAlignment="1">
      <alignment horizontal="right" wrapText="1" indent="1"/>
    </xf>
    <xf numFmtId="0" fontId="14" fillId="0" borderId="0" xfId="184" applyNumberFormat="1" applyFont="1" applyFill="1" applyBorder="1" applyAlignment="1">
      <alignment horizontal="left" vertical="center" wrapText="1"/>
    </xf>
    <xf numFmtId="166" fontId="14" fillId="0" borderId="0" xfId="184" applyNumberFormat="1" applyFont="1" applyFill="1" applyBorder="1" applyAlignment="1">
      <alignment horizontal="right" vertical="center" indent="1"/>
    </xf>
    <xf numFmtId="0" fontId="14" fillId="0" borderId="7" xfId="184" applyNumberFormat="1" applyFont="1" applyFill="1" applyBorder="1" applyAlignment="1">
      <alignment horizontal="left" vertical="center" wrapText="1"/>
    </xf>
    <xf numFmtId="166" fontId="14" fillId="0" borderId="7" xfId="184" applyNumberFormat="1" applyFont="1" applyFill="1" applyBorder="1" applyAlignment="1">
      <alignment horizontal="right" vertical="center" indent="1"/>
    </xf>
    <xf numFmtId="0" fontId="14" fillId="0" borderId="40" xfId="184" applyNumberFormat="1" applyFont="1" applyFill="1" applyBorder="1" applyAlignment="1">
      <alignment horizontal="left" vertical="center" wrapText="1"/>
    </xf>
    <xf numFmtId="166" fontId="14" fillId="0" borderId="40" xfId="184" applyNumberFormat="1" applyFont="1" applyFill="1" applyBorder="1" applyAlignment="1">
      <alignment horizontal="right" vertical="center" indent="1"/>
    </xf>
  </cellXfs>
  <cellStyles count="688">
    <cellStyle name="!Standard" xfId="187"/>
    <cellStyle name="% procenta" xfId="188"/>
    <cellStyle name="]_x000d__x000a_Extension=conv.dll_x000d__x000a_MS-DOS Tools Extentions=C:\DOS\MSTOOLS.DLL_x000d__x000a__x000d__x000a_[Settings]_x000d__x000a_UNDELETE.DLL=C:\DOS\MSTOOLS.DLL_x000d__x000a_W" xfId="189"/>
    <cellStyle name="]_x000d__x000a_Extension=conv.dll_x000d__x000a_MS-DOS Tools Extentions=C:\DOS\MSTOOLS.DLL_x000d__x000a__x000d__x000a_[Settings]_x000d__x000a_UNDELETE.DLL=C:\DOS\MSTOOLS.DLL_x000d__x000a_W 2" xfId="190"/>
    <cellStyle name="]_x000d__x000a_Extension=conv.dll_x000d__x000a_MS-DOS Tools Extentions=C:\DOS\MSTOOLS.DLL_x000d__x000a__x000d__x000a_[Settings]_x000d__x000a_UNDELETE.DLL=C:\DOS\MSTOOLS.DLL_x000d__x000a_W 2 2" xfId="191"/>
    <cellStyle name="]_x000d__x000a_Extension=conv.dll_x000d__x000a_MS-DOS Tools Extentions=C:\DOS\MSTOOLS.DLL_x000d__x000a__x000d__x000a_[Settings]_x000d__x000a_UNDELETE.DLL=C:\DOS\MSTOOLS.DLL_x000d__x000a_W 2 3" xfId="192"/>
    <cellStyle name="]_x000d__x000a_Extension=conv.dll_x000d__x000a_MS-DOS Tools Extentions=C:\DOS\MSTOOLS.DLL_x000d__x000a__x000d__x000a_[Settings]_x000d__x000a_UNDELETE.DLL=C:\DOS\MSTOOLS.DLL_x000d__x000a_W 3" xfId="193"/>
    <cellStyle name="]_x000d__x000a_Extension=conv.dll_x000d__x000a_MS-DOS Tools Extentions=C:\DOS\MSTOOLS.DLL_x000d__x000a__x000d__x000a_[Settings]_x000d__x000a_UNDELETE.DLL=C:\DOS\MSTOOLS.DLL_x000d__x000a_W_1Q2012_DST_v9_update_March2012_ZFS" xfId="194"/>
    <cellStyle name="_0709_CC_B2_reports" xfId="195"/>
    <cellStyle name="_0709_CC_B2_reports_02_new_Tabulka_vyhodnoceni_dopadu_scénářu" xfId="196"/>
    <cellStyle name="_0709_CC_B2_reports_05_tabula_spol_zat_testy" xfId="197"/>
    <cellStyle name="_090317_CTRL_on_balance" xfId="198"/>
    <cellStyle name="_090317_CTRL_on_balance_02_new_Tabulka_vyhodnoceni_dopadu_scénářu" xfId="199"/>
    <cellStyle name="_090317_CTRL_on_balance_05_tabula_spol_zat_testy" xfId="200"/>
    <cellStyle name="_2007_1Q_Group_and_Subs" xfId="201"/>
    <cellStyle name="_2007_1Q_Group_and_Subs_02_new_Tabulka_vyhodnoceni_dopadu_scénářu" xfId="202"/>
    <cellStyle name="_2007_1Q_Group_and_Subs_05_tabula_spol_zat_testy" xfId="203"/>
    <cellStyle name="_3Q08F_makro_BP" xfId="204"/>
    <cellStyle name="_3Q08F_makro_BP_02_new_Tabulka_vyhodnoceni_dopadu_scénářu" xfId="205"/>
    <cellStyle name="_3Q08F_makro_BP_05_tabula_spol_zat_testy" xfId="206"/>
    <cellStyle name="_5001_Template Retail Forecast_083Q_081006_PRACOVNI_v01" xfId="207"/>
    <cellStyle name="_5001_Template Retail Forecast_083Q_081006_PRACOVNI_v01 2" xfId="208"/>
    <cellStyle name="_5001_Template Retail Forecast_083Q_081006_PRACOVNI_v01_fs_2012-2013_kap_4" xfId="209"/>
    <cellStyle name="_5001_Template Retail Forecast_083Q_081006_PRACOVNI_v01_Kap_4" xfId="210"/>
    <cellStyle name="_5001_Template Retail Forecast_083Q_081006_PRACOVNI_v01_Kap_4_en" xfId="211"/>
    <cellStyle name="_9_Template Budget 2009_D5_081024 (4)" xfId="212"/>
    <cellStyle name="_9_Template Budget 2009_D5_081024 (4) 2" xfId="213"/>
    <cellStyle name="_9_Template Budget 2009_D5_081024 (4)_fs_2012-2013_kap_4" xfId="214"/>
    <cellStyle name="_9_Template Budget 2009_D5_081024 (4)_Kap_4" xfId="215"/>
    <cellStyle name="_9_Template Budget 2009_D5_081024 (4)_Kap_4_en" xfId="216"/>
    <cellStyle name="_Banky_kons&amp;nekons4" xfId="217"/>
    <cellStyle name="_Banky_kons&amp;nekons4 2" xfId="218"/>
    <cellStyle name="_CS model_200810_070830" xfId="219"/>
    <cellStyle name="_CS model_200810_070830_02_new_Tabulka_vyhodnoceni_dopadu_scénářu" xfId="220"/>
    <cellStyle name="_CS model_200810_070830_05_tabula_spol_zat_testy" xfId="221"/>
    <cellStyle name="_CS_0612 (3)" xfId="222"/>
    <cellStyle name="_CS_0612 (3)_02_new_Tabulka_vyhodnoceni_dopadu_scénářu" xfId="223"/>
    <cellStyle name="_CS_0612 (3)_05_tabula_spol_zat_testy" xfId="224"/>
    <cellStyle name="_F08_D4_1Q" xfId="225"/>
    <cellStyle name="_F08_D4_1Q_02_new_Tabulka_vyhodnoceni_dopadu_scénářu" xfId="226"/>
    <cellStyle name="_F08_D4_1Q_05_tabula_spol_zat_testy" xfId="227"/>
    <cellStyle name="_Graf_DluhhopisyNaAktivechMFI_Q3 2012" xfId="228"/>
    <cellStyle name="_Graf_DluhhopisyNaAktivechMFI_Q3 2012 2" xfId="229"/>
    <cellStyle name="_Graf_ExpoziceNaMaterskouSkupinu_Q3 2012_2" xfId="230"/>
    <cellStyle name="_Graf_ExpoziceNaMaterskouSkupinu_Q3 2012_2 2" xfId="231"/>
    <cellStyle name="_grafy_VH" xfId="232"/>
    <cellStyle name="_Kap_4(final)" xfId="233"/>
    <cellStyle name="_Kap_4(final) 2" xfId="234"/>
    <cellStyle name="_Kap_4_VH_CZ_EN" xfId="235"/>
    <cellStyle name="_Kap_4_VH_CZ_EN 2" xfId="236"/>
    <cellStyle name="_Kap_4_VH_CZ_EN_fs_2012-2013_kap_4" xfId="237"/>
    <cellStyle name="_Kap_4_VH_CZ_EN_Kap_4" xfId="238"/>
    <cellStyle name="_Kap_4_VH_CZ_EN_Kap_4_en" xfId="239"/>
    <cellStyle name="_KB HB Konzernbeteiligungsspiegel für Projekt F M2" xfId="53"/>
    <cellStyle name="_KE" xfId="54"/>
    <cellStyle name="_marze_update_ZFS_2012" xfId="240"/>
    <cellStyle name="_marze_update_ZFS_2012 2" xfId="241"/>
    <cellStyle name="_MB_2006_2Q_dcery" xfId="242"/>
    <cellStyle name="_MB_2006_2Q_dcery_02_new_Tabulka_vyhodnoceni_dopadu_scénářu" xfId="243"/>
    <cellStyle name="_MB_2006_2Q_dcery_05_tabula_spol_zat_testy" xfId="244"/>
    <cellStyle name="_MB_2007_3Q_dita" xfId="245"/>
    <cellStyle name="_MB_2007_3Q_dita_02_new_Tabulka_vyhodnoceni_dopadu_scénářu" xfId="246"/>
    <cellStyle name="_MB_2007_3Q_dita_05_tabula_spol_zat_testy" xfId="247"/>
    <cellStyle name="_MB_DB_2006_2Q" xfId="248"/>
    <cellStyle name="_MB_DB_2006_2Q_02_new_Tabulka_vyhodnoceni_dopadu_scénářu" xfId="249"/>
    <cellStyle name="_MB_DB_2006_2Q_05_tabula_spol_zat_testy" xfId="250"/>
    <cellStyle name="_MB_DB_2006_4Q" xfId="251"/>
    <cellStyle name="_MB_DB_2006_4Q_02_new_Tabulka_vyhodnoceni_dopadu_scénářu" xfId="252"/>
    <cellStyle name="_MB_DB_2006_4Q_05_tabula_spol_zat_testy" xfId="253"/>
    <cellStyle name="_MB_DB_2006_4Q_subs" xfId="254"/>
    <cellStyle name="_MB_DB_2006_4Q_subs_02_new_Tabulka_vyhodnoceni_dopadu_scénářu" xfId="255"/>
    <cellStyle name="_MB_DB_2006_4Q_subs_05_tabula_spol_zat_testy" xfId="256"/>
    <cellStyle name="_MB_DB_2007_2Q_Dita" xfId="257"/>
    <cellStyle name="_MB_DB_2007_2Q_Dita (5)" xfId="258"/>
    <cellStyle name="_MB_DB_2007_2Q_Dita (5)_02_new_Tabulka_vyhodnoceni_dopadu_scénářu" xfId="259"/>
    <cellStyle name="_MB_DB_2007_2Q_Dita (5)_05_tabula_spol_zat_testy" xfId="260"/>
    <cellStyle name="_MB_DB_2007_2Q_Dita_02_new_Tabulka_vyhodnoceni_dopadu_scénářu" xfId="261"/>
    <cellStyle name="_MB_DB_2007_2Q_Dita_05_tabula_spol_zat_testy" xfId="262"/>
    <cellStyle name="_MB_DB_2007_Q3" xfId="263"/>
    <cellStyle name="_MB_DB_2007_Q3 (2)" xfId="264"/>
    <cellStyle name="_MB_DB_2007_Q3 (2)_02_new_Tabulka_vyhodnoceni_dopadu_scénářu" xfId="265"/>
    <cellStyle name="_MB_DB_2007_Q3 (2)_05_tabula_spol_zat_testy" xfId="266"/>
    <cellStyle name="_MB_DB_2007_Q3_02_new_Tabulka_vyhodnoceni_dopadu_scénářu" xfId="267"/>
    <cellStyle name="_MB_DB_2007_Q3_05_tabula_spol_zat_testy" xfId="268"/>
    <cellStyle name="_MB_DB_2007_Q4" xfId="269"/>
    <cellStyle name="_MB_DB_2007_Q4_02_new_Tabulka_vyhodnoceni_dopadu_scénářu" xfId="270"/>
    <cellStyle name="_MB_DB_2007_Q4_05_tabula_spol_zat_testy" xfId="271"/>
    <cellStyle name="_Modelace_transformace_update_FTP_v05_revizeA" xfId="272"/>
    <cellStyle name="_Modelace_transformace_update_FTP_v05_revizeA_02_new_Tabulka_vyhodnoceni_dopadu_scénářu" xfId="273"/>
    <cellStyle name="_Modelace_transformace_update_FTP_v05_revizeA_05_tabula_spol_zat_testy" xfId="274"/>
    <cellStyle name="_Modelace_transformace_v12" xfId="275"/>
    <cellStyle name="_Modelace_transformace_v12_02_new_Tabulka_vyhodnoceni_dopadu_scénářu" xfId="276"/>
    <cellStyle name="_Modelace_transformace_v12_05_tabula_spol_zat_testy" xfId="277"/>
    <cellStyle name="_modelace_UFO detail_MLI" xfId="278"/>
    <cellStyle name="_modelace_UFO detail_MLI 2" xfId="279"/>
    <cellStyle name="_modelace_UFO detail_MLI_fs_2012-2013_kap_4" xfId="280"/>
    <cellStyle name="_modelace_UFO detail_MLI_Kap_4" xfId="281"/>
    <cellStyle name="_modelace_UFO detail_MLI_Kap_4_en" xfId="282"/>
    <cellStyle name="_Press_2006_1Q_subs" xfId="283"/>
    <cellStyle name="_Press_2006_1Q_subs_02_new_Tabulka_vyhodnoceni_dopadu_scénářu" xfId="284"/>
    <cellStyle name="_Press_2006_1Q_subs_05_tabula_spol_zat_testy" xfId="285"/>
    <cellStyle name="_Prezentace_0709" xfId="286"/>
    <cellStyle name="_Prezentace_0709 2" xfId="287"/>
    <cellStyle name="_Prezentace_0709_fs_2012-2013_kap_4" xfId="288"/>
    <cellStyle name="_Prezentace_0709_Kap_4" xfId="289"/>
    <cellStyle name="_Prezentace_0709_Kap_4_en" xfId="290"/>
    <cellStyle name="_Provcreation" xfId="291"/>
    <cellStyle name="_Provcreation_02_new_Tabulka_vyhodnoceni_dopadu_scénářu" xfId="292"/>
    <cellStyle name="_Provcreation_05_tabula_spol_zat_testy" xfId="293"/>
    <cellStyle name="_results_upravena_verze" xfId="294"/>
    <cellStyle name="_results_upravena_verze_02_new_Tabulka_vyhodnoceni_dopadu_scénářu" xfId="295"/>
    <cellStyle name="_results_upravena_verze_05_tabula_spol_zat_testy" xfId="296"/>
    <cellStyle name="_RWA_1QForecast_080320_v1" xfId="297"/>
    <cellStyle name="_RWA_1QForecast_080320_v1_02_new_Tabulka_vyhodnoceni_dopadu_scénářu" xfId="298"/>
    <cellStyle name="_RWA_1QForecast_080320_v1_05_tabula_spol_zat_testy" xfId="299"/>
    <cellStyle name="_Sešit1" xfId="300"/>
    <cellStyle name="_Sešit1 (16)" xfId="301"/>
    <cellStyle name="_Sešit1 (16)_02_new_Tabulka_vyhodnoceni_dopadu_scénářu" xfId="302"/>
    <cellStyle name="_Sešit1 (16)_05_tabula_spol_zat_testy" xfId="303"/>
    <cellStyle name="_Sešit1_02_new_Tabulka_vyhodnoceni_dopadu_scénářu" xfId="304"/>
    <cellStyle name="_Sešit1_05_tabula_spol_zat_testy" xfId="305"/>
    <cellStyle name="_Sešit2 (12)" xfId="306"/>
    <cellStyle name="_Sešit2 (12)_02_new_Tabulka_vyhodnoceni_dopadu_scénářu" xfId="307"/>
    <cellStyle name="_Sešit2 (12)_05_tabula_spol_zat_testy" xfId="308"/>
    <cellStyle name="_start_Template Budget 2009_D5_L4_2 cut_V0_30092008" xfId="309"/>
    <cellStyle name="_start_Template Budget 2009_D5_L4_2 cut_V0_30092008 2" xfId="310"/>
    <cellStyle name="_start_Template Budget 2009_D5_L4_2 cut_V0_30092008_fs_2012-2013_kap_4" xfId="311"/>
    <cellStyle name="_start_Template Budget 2009_D5_L4_2 cut_V0_30092008_Kap_4" xfId="312"/>
    <cellStyle name="_start_Template Budget 2009_D5_L4_2 cut_V0_30092008_Kap_4_en" xfId="313"/>
    <cellStyle name="_Stress_testing_0912_CNB_v2" xfId="314"/>
    <cellStyle name="_Stress_testing_0912_CNB_v2_02_new_Tabulka_vyhodnoceni_dopadu_scénářu" xfId="315"/>
    <cellStyle name="_Stress_testing_0912_CNB_v2_05_tabula_spol_zat_testy" xfId="316"/>
    <cellStyle name="_tabulka_v5_upravy" xfId="317"/>
    <cellStyle name="_tabulka_v5_upravy_02_new_Tabulka_vyhodnoceni_dopadu_scénářu" xfId="318"/>
    <cellStyle name="_tabulka_v5_upravy_05_tabula_spol_zat_testy" xfId="319"/>
    <cellStyle name="_TabV_VD_eng" xfId="320"/>
    <cellStyle name="_TabV_VD_eng 2" xfId="321"/>
    <cellStyle name="_TabV_VD_eng_fs_2012-2013_kap_4" xfId="322"/>
    <cellStyle name="_TabV_VD_eng_Kap_4" xfId="323"/>
    <cellStyle name="_TabV_VD_eng_Kap_4_en" xfId="324"/>
    <cellStyle name="_Template Retail Forecast_082Q_080807" xfId="325"/>
    <cellStyle name="_Template Retail Forecast_082Q_080807 2" xfId="326"/>
    <cellStyle name="_Template Retail Forecast_082Q_080807_fs_2012-2013_kap_4" xfId="327"/>
    <cellStyle name="_Template Retail Forecast_082Q_080807_Kap_4" xfId="328"/>
    <cellStyle name="_Template Retail Forecast_082Q_080807_Kap_4_en" xfId="329"/>
    <cellStyle name="_Template Retail Forecast_091Q" xfId="330"/>
    <cellStyle name="_Template Retail Forecast_091Q 2" xfId="331"/>
    <cellStyle name="_Template Retail Forecast_091Q_fs_2012-2013_kap_4" xfId="332"/>
    <cellStyle name="_Template Retail Forecast_091Q_Kap_4" xfId="333"/>
    <cellStyle name="_Template Retail Forecast_091Q_Kap_4_en" xfId="334"/>
    <cellStyle name="_Templates_RWA Budget_2010_v07" xfId="335"/>
    <cellStyle name="_Templates_RWA Budget_2010_v07_02_new_Tabulka_vyhodnoceni_dopadu_scénářu" xfId="336"/>
    <cellStyle name="_Templates_RWA Budget_2010_v07_05_tabula_spol_zat_testy" xfId="337"/>
    <cellStyle name="_VD_PF_2" xfId="338"/>
    <cellStyle name="_VH" xfId="339"/>
    <cellStyle name="_Zalozny_versus_Banky_versus_Stavebky_v02" xfId="340"/>
    <cellStyle name="_Zalozny_versus_Banky_versus_Stavebky_v02 2" xfId="341"/>
    <cellStyle name="=C:\WINNT35\SYSTEM32\COMMAND.COM" xfId="342"/>
    <cellStyle name="=D:\WINNT\SYSTEM32\COMMAND.COM" xfId="343"/>
    <cellStyle name="Źrka" xfId="344"/>
    <cellStyle name="1 000 ke" xfId="345"/>
    <cellStyle name="20 % – Zvýraznění1 2" xfId="346"/>
    <cellStyle name="20 % – Zvýraznění2 2" xfId="347"/>
    <cellStyle name="20 % – Zvýraznění3 2" xfId="348"/>
    <cellStyle name="20 % – Zvýraznění4 2" xfId="349"/>
    <cellStyle name="20 % – Zvýraznění5 2" xfId="350"/>
    <cellStyle name="20 % – Zvýraznění6 2" xfId="351"/>
    <cellStyle name="20% - Accent1" xfId="352"/>
    <cellStyle name="20% - Accent1 2" xfId="2"/>
    <cellStyle name="20% - Accent2" xfId="353"/>
    <cellStyle name="20% - Accent2 2" xfId="3"/>
    <cellStyle name="20% - Accent3" xfId="354"/>
    <cellStyle name="20% - Accent3 2" xfId="4"/>
    <cellStyle name="20% - Accent4" xfId="355"/>
    <cellStyle name="20% - Accent4 2" xfId="5"/>
    <cellStyle name="20% - Accent5" xfId="356"/>
    <cellStyle name="20% - Accent5 2" xfId="6"/>
    <cellStyle name="20% - Accent6" xfId="357"/>
    <cellStyle name="20% - Accent6 2" xfId="7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3d" xfId="61"/>
    <cellStyle name="40 % – Zvýraznění1 2" xfId="358"/>
    <cellStyle name="40 % – Zvýraznění2 2" xfId="359"/>
    <cellStyle name="40 % – Zvýraznění3 2" xfId="360"/>
    <cellStyle name="40 % – Zvýraznění4 2" xfId="361"/>
    <cellStyle name="40 % – Zvýraznění5 2" xfId="362"/>
    <cellStyle name="40 % – Zvýraznění6 2" xfId="363"/>
    <cellStyle name="40% - Accent1" xfId="364"/>
    <cellStyle name="40% - Accent1 2" xfId="8"/>
    <cellStyle name="40% - Accent2" xfId="365"/>
    <cellStyle name="40% - Accent2 2" xfId="9"/>
    <cellStyle name="40% - Accent3" xfId="366"/>
    <cellStyle name="40% - Accent3 2" xfId="10"/>
    <cellStyle name="40% - Accent4" xfId="367"/>
    <cellStyle name="40% - Accent4 2" xfId="11"/>
    <cellStyle name="40% - Accent5" xfId="368"/>
    <cellStyle name="40% - Accent5 2" xfId="12"/>
    <cellStyle name="40% - Accent6" xfId="369"/>
    <cellStyle name="40% - Accent6 2" xfId="13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60 % – Zvýraznění1 2" xfId="370"/>
    <cellStyle name="60 % – Zvýraznění2 2" xfId="371"/>
    <cellStyle name="60 % – Zvýraznění3 2" xfId="372"/>
    <cellStyle name="60 % – Zvýraznění4 2" xfId="373"/>
    <cellStyle name="60 % – Zvýraznění5 2" xfId="374"/>
    <cellStyle name="60 % – Zvýraznění6 2" xfId="375"/>
    <cellStyle name="60% - Accent1" xfId="376"/>
    <cellStyle name="60% - Accent1 2" xfId="14"/>
    <cellStyle name="60% - Accent2" xfId="377"/>
    <cellStyle name="60% - Accent2 2" xfId="15"/>
    <cellStyle name="60% - Accent3" xfId="378"/>
    <cellStyle name="60% - Accent3 2" xfId="16"/>
    <cellStyle name="60% - Accent4" xfId="379"/>
    <cellStyle name="60% - Accent4 2" xfId="17"/>
    <cellStyle name="60% - Accent5" xfId="380"/>
    <cellStyle name="60% - Accent5 2" xfId="18"/>
    <cellStyle name="60% - Accent6" xfId="381"/>
    <cellStyle name="60% - Accent6 2" xfId="19"/>
    <cellStyle name="60% - Akzent1" xfId="68"/>
    <cellStyle name="60% - Akzent2" xfId="69"/>
    <cellStyle name="60% - Akzent3" xfId="70"/>
    <cellStyle name="60% - Akzent4" xfId="71"/>
    <cellStyle name="60% - Akzent5" xfId="72"/>
    <cellStyle name="60% - Akzent6" xfId="73"/>
    <cellStyle name="Accent1" xfId="382"/>
    <cellStyle name="Accent1 2" xfId="20"/>
    <cellStyle name="Accent2" xfId="383"/>
    <cellStyle name="Accent2 2" xfId="21"/>
    <cellStyle name="Accent3" xfId="384"/>
    <cellStyle name="Accent3 2" xfId="22"/>
    <cellStyle name="Accent4" xfId="385"/>
    <cellStyle name="Accent4 2" xfId="23"/>
    <cellStyle name="Accent5" xfId="386"/>
    <cellStyle name="Accent5 2" xfId="24"/>
    <cellStyle name="Accent6" xfId="387"/>
    <cellStyle name="Accent6 2" xfId="25"/>
    <cellStyle name="Akzent1" xfId="74"/>
    <cellStyle name="Akzent2" xfId="75"/>
    <cellStyle name="Akzent3" xfId="76"/>
    <cellStyle name="Akzent4" xfId="77"/>
    <cellStyle name="Akzent5" xfId="78"/>
    <cellStyle name="Akzent6" xfId="79"/>
    <cellStyle name="AnhPos" xfId="80"/>
    <cellStyle name="annee semestre" xfId="388"/>
    <cellStyle name="annee semestre 2" xfId="389"/>
    <cellStyle name="Ausgabe" xfId="81"/>
    <cellStyle name="Bad" xfId="390"/>
    <cellStyle name="Bad 2" xfId="26"/>
    <cellStyle name="Beiwerk" xfId="82"/>
    <cellStyle name="Berechnung" xfId="83"/>
    <cellStyle name="BilPos" xfId="84"/>
    <cellStyle name="blp_column_header" xfId="85"/>
    <cellStyle name="C:\Data\MS\Excel" xfId="86"/>
    <cellStyle name="C:\Data\MS\Excel 2" xfId="87"/>
    <cellStyle name="Calculation" xfId="391"/>
    <cellStyle name="Calculation 2" xfId="27"/>
    <cellStyle name="Calculation 3" xfId="392"/>
    <cellStyle name="Celkem 2" xfId="393"/>
    <cellStyle name="clsAltData" xfId="394"/>
    <cellStyle name="clsAltData 2" xfId="395"/>
    <cellStyle name="clsAltData 3" xfId="396"/>
    <cellStyle name="clsData" xfId="397"/>
    <cellStyle name="clsData 2" xfId="398"/>
    <cellStyle name="clsData 3" xfId="399"/>
    <cellStyle name="clsReportHeader" xfId="400"/>
    <cellStyle name="clsReportHeader 2" xfId="401"/>
    <cellStyle name="clsReportHeader 3" xfId="402"/>
    <cellStyle name="clsRowHeader" xfId="403"/>
    <cellStyle name="clsRowHeader 2" xfId="404"/>
    <cellStyle name="clsRowHeader 3" xfId="405"/>
    <cellStyle name="Comma" xfId="406"/>
    <cellStyle name="Comma [0]" xfId="407"/>
    <cellStyle name="Comma 2" xfId="88"/>
    <cellStyle name="Comma 2 2" xfId="89"/>
    <cellStyle name="Comma 3" xfId="90"/>
    <cellStyle name="Comma 4" xfId="91"/>
    <cellStyle name="Comma_(3) POL1" xfId="408"/>
    <cellStyle name="Currency" xfId="409"/>
    <cellStyle name="Currency [0]" xfId="410"/>
    <cellStyle name="Currency_(3) POL1" xfId="411"/>
    <cellStyle name="Čárka 2" xfId="28"/>
    <cellStyle name="Datum" xfId="92"/>
    <cellStyle name="DC_Empty" xfId="29"/>
    <cellStyle name="Dezimal (0)" xfId="93"/>
    <cellStyle name="Dezimal (Summe)" xfId="94"/>
    <cellStyle name="Dezimal [0]_BS" xfId="412"/>
    <cellStyle name="Dezimal_BS" xfId="413"/>
    <cellStyle name="données" xfId="414"/>
    <cellStyle name="donnéesbord" xfId="415"/>
    <cellStyle name="DPM_CellCode" xfId="30"/>
    <cellStyle name="Dziesi?tny_Nbp1299B" xfId="95"/>
    <cellStyle name="Dziesiętny [0]_Data" xfId="416"/>
    <cellStyle name="Dziesiętny_Data" xfId="417"/>
    <cellStyle name="E?rky" xfId="418"/>
    <cellStyle name="E?rky [0]" xfId="419"/>
    <cellStyle name="E?rky_02_new_Tabulka_vyhodnoceni_dopadu_scénářu" xfId="420"/>
    <cellStyle name="Eárky" xfId="421"/>
    <cellStyle name="Eárky [0]" xfId="422"/>
    <cellStyle name="Eárky_02_new_Tabulka_vyhodnoceni_dopadu_scénářu" xfId="423"/>
    <cellStyle name="Eigene" xfId="96"/>
    <cellStyle name="Eingabe" xfId="97"/>
    <cellStyle name="EM" xfId="98"/>
    <cellStyle name="Entries" xfId="424"/>
    <cellStyle name="Entries 2" xfId="425"/>
    <cellStyle name="Entries 3" xfId="426"/>
    <cellStyle name="Ergebnis" xfId="99"/>
    <cellStyle name="Erklärender Text" xfId="100"/>
    <cellStyle name="Euro" xfId="101"/>
    <cellStyle name="Explanatory Text" xfId="427"/>
    <cellStyle name="Explanatory Text 2" xfId="31"/>
    <cellStyle name="Ezres [0]_fee" xfId="428"/>
    <cellStyle name="Ezres_fee" xfId="429"/>
    <cellStyle name="Finanční" xfId="430"/>
    <cellStyle name="Finanční0" xfId="431"/>
    <cellStyle name="Finanční0 2" xfId="432"/>
    <cellStyle name="fnComment" xfId="102"/>
    <cellStyle name="Followed Hyperlink" xfId="433"/>
    <cellStyle name="G. Hofer" xfId="434"/>
    <cellStyle name="Gewichtung" xfId="103"/>
    <cellStyle name="Good" xfId="435"/>
    <cellStyle name="greyed" xfId="436"/>
    <cellStyle name="greyed 2" xfId="437"/>
    <cellStyle name="greyed 3" xfId="438"/>
    <cellStyle name="groß" xfId="439"/>
    <cellStyle name="Gut" xfId="104"/>
    <cellStyle name="HauptPos" xfId="105"/>
    <cellStyle name="Heading" xfId="440"/>
    <cellStyle name="Heading 1" xfId="441"/>
    <cellStyle name="Heading 1 2" xfId="32"/>
    <cellStyle name="Heading 2" xfId="442"/>
    <cellStyle name="Heading 2 2" xfId="33"/>
    <cellStyle name="Heading 3" xfId="443"/>
    <cellStyle name="Heading 3 2" xfId="34"/>
    <cellStyle name="Heading 4" xfId="444"/>
    <cellStyle name="Heading 4 2" xfId="35"/>
    <cellStyle name="Heading_fs_2012-2013_kap_4" xfId="445"/>
    <cellStyle name="HEADING1" xfId="446"/>
    <cellStyle name="HEADING2" xfId="447"/>
    <cellStyle name="HeadingTable" xfId="448"/>
    <cellStyle name="HeadingTable 2" xfId="449"/>
    <cellStyle name="HievPos" xfId="106"/>
    <cellStyle name="highlightExposure" xfId="450"/>
    <cellStyle name="highlightExposure 2" xfId="451"/>
    <cellStyle name="highlightExposure 3" xfId="452"/>
    <cellStyle name="highlightPD" xfId="453"/>
    <cellStyle name="highlightPD 2" xfId="454"/>
    <cellStyle name="highlightPD 3" xfId="455"/>
    <cellStyle name="highlightPercentage" xfId="456"/>
    <cellStyle name="highlightPercentage 2" xfId="457"/>
    <cellStyle name="highlightPercentage 3" xfId="458"/>
    <cellStyle name="highlightText" xfId="459"/>
    <cellStyle name="highlightText 2" xfId="460"/>
    <cellStyle name="ht" xfId="107"/>
    <cellStyle name="Hyperlink" xfId="461"/>
    <cellStyle name="Hypertextový odkaz 2" xfId="108"/>
    <cellStyle name="Hypertextový odkaz 3" xfId="109"/>
    <cellStyle name="Check Cell" xfId="462"/>
    <cellStyle name="Check Cell 2" xfId="36"/>
    <cellStyle name="checkExposure" xfId="463"/>
    <cellStyle name="checkExposure 2" xfId="464"/>
    <cellStyle name="checkExposure 3" xfId="465"/>
    <cellStyle name="checkLiq" xfId="466"/>
    <cellStyle name="checkLiq 2" xfId="467"/>
    <cellStyle name="checkLiq 3" xfId="468"/>
    <cellStyle name="Chybně 2" xfId="469"/>
    <cellStyle name="IC" xfId="110"/>
    <cellStyle name="imf-one decimal" xfId="470"/>
    <cellStyle name="Input" xfId="471"/>
    <cellStyle name="Input 2" xfId="472"/>
    <cellStyle name="Input 3" xfId="473"/>
    <cellStyle name="inputDate" xfId="474"/>
    <cellStyle name="inputDate 2" xfId="475"/>
    <cellStyle name="inputDate 3" xfId="476"/>
    <cellStyle name="inputExposure" xfId="477"/>
    <cellStyle name="inputExposure 2" xfId="478"/>
    <cellStyle name="inputExposure 3" xfId="479"/>
    <cellStyle name="inputMaturity" xfId="480"/>
    <cellStyle name="inputMaturity 2" xfId="481"/>
    <cellStyle name="inputMaturity 3" xfId="482"/>
    <cellStyle name="inputParameterE" xfId="483"/>
    <cellStyle name="inputParameterE 2" xfId="484"/>
    <cellStyle name="inputParameterE 3" xfId="485"/>
    <cellStyle name="inputPD" xfId="486"/>
    <cellStyle name="inputPD 2" xfId="487"/>
    <cellStyle name="inputPD 3" xfId="488"/>
    <cellStyle name="inputPercentage" xfId="489"/>
    <cellStyle name="inputPercentage 2" xfId="490"/>
    <cellStyle name="inputPercentage 3" xfId="491"/>
    <cellStyle name="inputPercentageL" xfId="492"/>
    <cellStyle name="inputPercentageL 2" xfId="493"/>
    <cellStyle name="inputPercentageL 3" xfId="494"/>
    <cellStyle name="inputPercentageS" xfId="495"/>
    <cellStyle name="inputPercentageS 2" xfId="496"/>
    <cellStyle name="inputPercentageS 3" xfId="497"/>
    <cellStyle name="inputSelection" xfId="498"/>
    <cellStyle name="inputSelection 2" xfId="499"/>
    <cellStyle name="inputSelection 3" xfId="500"/>
    <cellStyle name="inputText" xfId="501"/>
    <cellStyle name="inputText 2" xfId="502"/>
    <cellStyle name="inputText 3" xfId="503"/>
    <cellStyle name="JED_svetly_s" xfId="504"/>
    <cellStyle name="KAKlein" xfId="111"/>
    <cellStyle name="KA-Konto" xfId="112"/>
    <cellStyle name="KA-Konto HB" xfId="113"/>
    <cellStyle name="KA-Konto_add-in larus" xfId="114"/>
    <cellStyle name="KonsAnmerk" xfId="115"/>
    <cellStyle name="KonsPos" xfId="116"/>
    <cellStyle name="KonsPosII" xfId="117"/>
    <cellStyle name="Kontrolní buňka 2" xfId="505"/>
    <cellStyle name="Korr. Maus-Position" xfId="118"/>
    <cellStyle name="Linked Cell" xfId="506"/>
    <cellStyle name="lv" xfId="119"/>
    <cellStyle name="m" xfId="120"/>
    <cellStyle name="M‰na" xfId="507"/>
    <cellStyle name="makro" xfId="121"/>
    <cellStyle name="MAND_x000d_CHECK.COMMAND_x000e_RENAME.COMMAND_x0008_SHOW.BAR_x000b_DELETE.MENU_x000e_DELETE.COMMAND_x000e_GET.CHA" xfId="122"/>
    <cellStyle name="MAND_x000d_CHECK.COMMAND_x000e_RENAME.COMMAND_x0008_SHOW.BAR_x000b_DELETE.MENU_x000e_DELETE.COMMAND_x000e_GET.CHA 2" xfId="508"/>
    <cellStyle name="Mausnummer" xfId="123"/>
    <cellStyle name="MausnummerRD" xfId="124"/>
    <cellStyle name="Mausposition" xfId="125"/>
    <cellStyle name="Maus-Position" xfId="126"/>
    <cellStyle name="Mausposition_Buchwerte Q3_2002" xfId="127"/>
    <cellStyle name="Maus-Position_BWG Sheets" xfId="128"/>
    <cellStyle name="Mausposition_Group_Risk_Report_EC_RZB Group_2009_Q1_NWUs_v3" xfId="129"/>
    <cellStyle name="Maus-Position_loan loss provisions_0809_Balance_OVK" xfId="130"/>
    <cellStyle name="Mausposition_Stammdaten_1" xfId="131"/>
    <cellStyle name="Maus-Position_Tabelle von (Schreibgeschützt) &gt; EM SOLL netto durchschnitt 2005" xfId="132"/>
    <cellStyle name="Měna 2" xfId="133"/>
    <cellStyle name="Měna 3" xfId="134"/>
    <cellStyle name="MIL_svetly_s" xfId="509"/>
    <cellStyle name="Miny" xfId="510"/>
    <cellStyle name="Nadpis 1 2" xfId="511"/>
    <cellStyle name="Nadpis 2 2" xfId="512"/>
    <cellStyle name="Nadpis 3 2" xfId="513"/>
    <cellStyle name="Nadpis 4 2" xfId="514"/>
    <cellStyle name="Nadpis1" xfId="515"/>
    <cellStyle name="Nadpis2" xfId="516"/>
    <cellStyle name="Název 2" xfId="517"/>
    <cellStyle name="Neutral" xfId="518"/>
    <cellStyle name="Neutral 2" xfId="37"/>
    <cellStyle name="Neutrální 2" xfId="519"/>
    <cellStyle name="Norm?ln?" xfId="520"/>
    <cellStyle name="Normal 10" xfId="38"/>
    <cellStyle name="Normal 2" xfId="39"/>
    <cellStyle name="Normal 2 17" xfId="521"/>
    <cellStyle name="Normal 2 2" xfId="135"/>
    <cellStyle name="Normal 2 3" xfId="136"/>
    <cellStyle name="Normal 2 4" xfId="137"/>
    <cellStyle name="Normal 2_fs_2012-2013_kap_4" xfId="522"/>
    <cellStyle name="Normal 3" xfId="40"/>
    <cellStyle name="Normal 3 2" xfId="138"/>
    <cellStyle name="Normal 4" xfId="139"/>
    <cellStyle name="Normal 5" xfId="140"/>
    <cellStyle name="Normál_EV9806" xfId="523"/>
    <cellStyle name="Normální" xfId="0" builtinId="0"/>
    <cellStyle name="Normální 10" xfId="1"/>
    <cellStyle name="Normální 10 2" xfId="524"/>
    <cellStyle name="Normální 11" xfId="525"/>
    <cellStyle name="Normální 12" xfId="526"/>
    <cellStyle name="Normální 13" xfId="186"/>
    <cellStyle name="Normální 2" xfId="41"/>
    <cellStyle name="Normální 2 2" xfId="51"/>
    <cellStyle name="Normální 2 2 2" xfId="141"/>
    <cellStyle name="Normální 2 3" xfId="142"/>
    <cellStyle name="Normální 2 3 2" xfId="527"/>
    <cellStyle name="Normální 2 4" xfId="143"/>
    <cellStyle name="Normální 3" xfId="42"/>
    <cellStyle name="Normální 3 2" xfId="144"/>
    <cellStyle name="Normální 3 3" xfId="145"/>
    <cellStyle name="Normální 4" xfId="43"/>
    <cellStyle name="Normální 4 2" xfId="146"/>
    <cellStyle name="Normální 5" xfId="44"/>
    <cellStyle name="Normální 5 2" xfId="528"/>
    <cellStyle name="Normální 5 2 2" xfId="529"/>
    <cellStyle name="Normální 5 3" xfId="530"/>
    <cellStyle name="Normální 6" xfId="147"/>
    <cellStyle name="Normální 6 2" xfId="531"/>
    <cellStyle name="Normální 7" xfId="532"/>
    <cellStyle name="Normální 7 2" xfId="533"/>
    <cellStyle name="Normální 8" xfId="534"/>
    <cellStyle name="Normální 9" xfId="535"/>
    <cellStyle name="Normální 9 2" xfId="536"/>
    <cellStyle name="normální_Graf13_StrukturaVynosu_3" xfId="52"/>
    <cellStyle name="normální_Tab6_Matky 4Q2010_final" xfId="185"/>
    <cellStyle name="normální_Zalozny_versus_Banky_versus_Stavebky_ZFS_2012_2013_PB_JS_PB_JS(08_05_2013)" xfId="184"/>
    <cellStyle name="Normalny 2" xfId="148"/>
    <cellStyle name="Normalny 3" xfId="149"/>
    <cellStyle name="Normalny_Costs 00" xfId="150"/>
    <cellStyle name="Note" xfId="537"/>
    <cellStyle name="Note 2" xfId="45"/>
    <cellStyle name="Note 3" xfId="538"/>
    <cellStyle name="Notes" xfId="151"/>
    <cellStyle name="Notiz" xfId="152"/>
    <cellStyle name="null" xfId="539"/>
    <cellStyle name="optionalExposure" xfId="540"/>
    <cellStyle name="optionalExposure 2" xfId="541"/>
    <cellStyle name="optionalMaturity" xfId="542"/>
    <cellStyle name="optionalMaturity 2" xfId="543"/>
    <cellStyle name="optionalPD" xfId="544"/>
    <cellStyle name="optionalPD 2" xfId="545"/>
    <cellStyle name="optionalPercentage" xfId="546"/>
    <cellStyle name="optionalPercentage 2" xfId="547"/>
    <cellStyle name="optionalPercentageL" xfId="548"/>
    <cellStyle name="optionalPercentageL 2" xfId="549"/>
    <cellStyle name="optionalPercentageS" xfId="550"/>
    <cellStyle name="optionalPercentageS 2" xfId="551"/>
    <cellStyle name="optionalSelection" xfId="552"/>
    <cellStyle name="optionalSelection 2" xfId="553"/>
    <cellStyle name="optionalText" xfId="554"/>
    <cellStyle name="optionalText 2" xfId="555"/>
    <cellStyle name="Output" xfId="556"/>
    <cellStyle name="Output 2" xfId="557"/>
    <cellStyle name="Output 3" xfId="558"/>
    <cellStyle name="Pénznem [0]_fee" xfId="559"/>
    <cellStyle name="Pénznem_fee" xfId="560"/>
    <cellStyle name="Percent" xfId="561"/>
    <cellStyle name="Percent (0)" xfId="562"/>
    <cellStyle name="Percent (0) 2" xfId="563"/>
    <cellStyle name="Percent 2" xfId="153"/>
    <cellStyle name="Percent 2 2" xfId="154"/>
    <cellStyle name="Percent_02_new_Tabulka_vyhodnoceni_dopadu_scénářu" xfId="564"/>
    <cellStyle name="Pevnť" xfId="565"/>
    <cellStyle name="Pevný" xfId="566"/>
    <cellStyle name="Použitý hypertextový odkaz 2" xfId="567"/>
    <cellStyle name="Poznámka 2" xfId="568"/>
    <cellStyle name="Poznámka 2 2" xfId="569"/>
    <cellStyle name="Poznámka 2 3" xfId="570"/>
    <cellStyle name="Poznámka 3" xfId="571"/>
    <cellStyle name="Poznámka 3 2" xfId="572"/>
    <cellStyle name="Poznámka 3 3" xfId="573"/>
    <cellStyle name="Poznámka 4" xfId="574"/>
    <cellStyle name="Poznámka 4 2" xfId="575"/>
    <cellStyle name="Poznámka 4 3" xfId="576"/>
    <cellStyle name="Poznámka 5" xfId="577"/>
    <cellStyle name="Poznámka 5 2" xfId="578"/>
    <cellStyle name="Poznámka 5 3" xfId="579"/>
    <cellStyle name="Procenta 2" xfId="155"/>
    <cellStyle name="Procenta 3" xfId="580"/>
    <cellStyle name="Procenta 4" xfId="581"/>
    <cellStyle name="Propojená buňka 2" xfId="582"/>
    <cellStyle name="Prozentgewichtung" xfId="156"/>
    <cellStyle name="ProzentRahmen" xfId="157"/>
    <cellStyle name="ProzentRahmen2" xfId="158"/>
    <cellStyle name="Prüfregel" xfId="159"/>
    <cellStyle name="r" xfId="160"/>
    <cellStyle name="results" xfId="583"/>
    <cellStyle name="reviseExposure" xfId="584"/>
    <cellStyle name="reviseExposure 2" xfId="585"/>
    <cellStyle name="SAPLocked" xfId="161"/>
    <cellStyle name="sehr_groß_f" xfId="586"/>
    <cellStyle name="semestre" xfId="587"/>
    <cellStyle name="showExposure" xfId="588"/>
    <cellStyle name="showExposure 2" xfId="589"/>
    <cellStyle name="showCheck" xfId="590"/>
    <cellStyle name="showCheck 2" xfId="591"/>
    <cellStyle name="showParameterE" xfId="592"/>
    <cellStyle name="showParameterE 2" xfId="593"/>
    <cellStyle name="showParameterS" xfId="594"/>
    <cellStyle name="showParameterS 2" xfId="595"/>
    <cellStyle name="showPD" xfId="596"/>
    <cellStyle name="showPD 2" xfId="597"/>
    <cellStyle name="showPercentage" xfId="598"/>
    <cellStyle name="showPercentage 2" xfId="599"/>
    <cellStyle name="showSelection" xfId="600"/>
    <cellStyle name="showSelection 2" xfId="601"/>
    <cellStyle name="Schlecht" xfId="162"/>
    <cellStyle name="Správně 2" xfId="602"/>
    <cellStyle name="ST14_Empty" xfId="46"/>
    <cellStyle name="Standaard_Verz. Staten set versie 15-3" xfId="47"/>
    <cellStyle name="Standard 2" xfId="48"/>
    <cellStyle name="Standard 3" xfId="163"/>
    <cellStyle name="Standard_---" xfId="164"/>
    <cellStyle name="Standard10" xfId="165"/>
    <cellStyle name="Styl 1" xfId="603"/>
    <cellStyle name="Styl 1 2" xfId="604"/>
    <cellStyle name="Styl 1 2 2" xfId="605"/>
    <cellStyle name="Styl 2" xfId="606"/>
    <cellStyle name="Styl 2 2" xfId="607"/>
    <cellStyle name="Style 1" xfId="166"/>
    <cellStyle name="Summe Maus-Position" xfId="167"/>
    <cellStyle name="SumPos" xfId="168"/>
    <cellStyle name="SumPosII" xfId="169"/>
    <cellStyle name="sup2Date" xfId="608"/>
    <cellStyle name="sup2Date 2" xfId="609"/>
    <cellStyle name="sup2Int" xfId="610"/>
    <cellStyle name="sup2Int 2" xfId="611"/>
    <cellStyle name="sup2ParameterE" xfId="612"/>
    <cellStyle name="sup2ParameterE 2" xfId="613"/>
    <cellStyle name="sup2Percentage" xfId="614"/>
    <cellStyle name="sup2Percentage 2" xfId="615"/>
    <cellStyle name="sup2PercentageL" xfId="616"/>
    <cellStyle name="sup2PercentageL 2" xfId="617"/>
    <cellStyle name="sup2PercentageM" xfId="618"/>
    <cellStyle name="sup2PercentageM 2" xfId="619"/>
    <cellStyle name="sup2Selection" xfId="620"/>
    <cellStyle name="sup2Selection 2" xfId="621"/>
    <cellStyle name="sup2Text" xfId="622"/>
    <cellStyle name="sup2Text 2" xfId="623"/>
    <cellStyle name="sup3ParameterE" xfId="624"/>
    <cellStyle name="sup3ParameterE 2" xfId="625"/>
    <cellStyle name="sup3Percentage" xfId="626"/>
    <cellStyle name="sup3Percentage 2" xfId="627"/>
    <cellStyle name="supDate" xfId="628"/>
    <cellStyle name="supDate 2" xfId="629"/>
    <cellStyle name="supFloat" xfId="630"/>
    <cellStyle name="supFloat 2" xfId="631"/>
    <cellStyle name="supInt" xfId="632"/>
    <cellStyle name="supInt 2" xfId="633"/>
    <cellStyle name="supParameterE" xfId="634"/>
    <cellStyle name="supParameterE 2" xfId="635"/>
    <cellStyle name="supParameterS" xfId="636"/>
    <cellStyle name="supParameterS 2" xfId="637"/>
    <cellStyle name="supPD" xfId="638"/>
    <cellStyle name="supPD 2" xfId="639"/>
    <cellStyle name="supPercentage" xfId="640"/>
    <cellStyle name="supPercentage 2" xfId="641"/>
    <cellStyle name="supPercentageL" xfId="642"/>
    <cellStyle name="supPercentageL 2" xfId="643"/>
    <cellStyle name="supPercentageM" xfId="644"/>
    <cellStyle name="supPercentageM 2" xfId="645"/>
    <cellStyle name="supSelection" xfId="646"/>
    <cellStyle name="supSelection 2" xfId="647"/>
    <cellStyle name="supText" xfId="648"/>
    <cellStyle name="supText 2" xfId="649"/>
    <cellStyle name="svetly_s" xfId="650"/>
    <cellStyle name="TableStyleLight1" xfId="49"/>
    <cellStyle name="tête chapitre" xfId="651"/>
    <cellStyle name="TEX_svetly_s" xfId="170"/>
    <cellStyle name="Text upozornění 2" xfId="652"/>
    <cellStyle name="Tickmark" xfId="653"/>
    <cellStyle name="TIS_svetly_s" xfId="171"/>
    <cellStyle name="Title" xfId="654"/>
    <cellStyle name="Title 2" xfId="50"/>
    <cellStyle name="titre" xfId="655"/>
    <cellStyle name="tmavy_s" xfId="656"/>
    <cellStyle name="Total" xfId="657"/>
    <cellStyle name="Total 2" xfId="658"/>
    <cellStyle name="Total 3" xfId="659"/>
    <cellStyle name="Tusental (0)_Blad1" xfId="660"/>
    <cellStyle name="Tusental_Blad1" xfId="661"/>
    <cellStyle name="ü" xfId="172"/>
    <cellStyle name="Überschrift" xfId="173"/>
    <cellStyle name="Überschrift 1" xfId="174"/>
    <cellStyle name="Überschrift 2" xfId="175"/>
    <cellStyle name="Überschrift 3" xfId="176"/>
    <cellStyle name="Überschrift 4" xfId="177"/>
    <cellStyle name="upper case" xfId="662"/>
    <cellStyle name="Valuta (0)_Blad1" xfId="663"/>
    <cellStyle name="Valuta_Blad1" xfId="664"/>
    <cellStyle name="Vergleich" xfId="178"/>
    <cellStyle name="Verknüpfte Zelle" xfId="179"/>
    <cellStyle name="Vertragspartner" xfId="180"/>
    <cellStyle name="VI. Kostegschäfte" xfId="181"/>
    <cellStyle name="Vstup 2" xfId="665"/>
    <cellStyle name="Vstup 2 2" xfId="666"/>
    <cellStyle name="Výpočet 2" xfId="667"/>
    <cellStyle name="Výpočet 2 2" xfId="668"/>
    <cellStyle name="Výstup 2" xfId="669"/>
    <cellStyle name="Výstup 2 2" xfId="670"/>
    <cellStyle name="Výstup 2 3" xfId="671"/>
    <cellStyle name="Vysvětlující text 2" xfId="672"/>
    <cellStyle name="Währung [0]_AFA_Planung" xfId="673"/>
    <cellStyle name="Währung_AFA_Planung" xfId="674"/>
    <cellStyle name="Walutowy [0]_Data" xfId="675"/>
    <cellStyle name="Walutowy_Data" xfId="676"/>
    <cellStyle name="Warnender Text" xfId="182"/>
    <cellStyle name="Warning Text" xfId="677"/>
    <cellStyle name="xxprozent" xfId="678"/>
    <cellStyle name="xxxxxxxxxxxxxxx" xfId="679"/>
    <cellStyle name="xxxxxxxxxxxxxxx 2" xfId="680"/>
    <cellStyle name="Zelle überprüfen" xfId="183"/>
    <cellStyle name="Zvýraznění 1 2" xfId="681"/>
    <cellStyle name="Zvýraznění 2 2" xfId="682"/>
    <cellStyle name="Zvýraznění 3 2" xfId="683"/>
    <cellStyle name="Zvýraznění 4 2" xfId="684"/>
    <cellStyle name="Zvýraznění 5 2" xfId="685"/>
    <cellStyle name="Zvýraznění 6 2" xfId="686"/>
    <cellStyle name="Обычный_TAB44" xfId="6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1.4423076923076924E-2"/>
          <c:w val="0.94755244755244761"/>
          <c:h val="0.985576923076923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1'!$K$4:$M$4</c:f>
              <c:strCache>
                <c:ptCount val="3"/>
                <c:pt idx="0">
                  <c:v>2016</c:v>
                </c:pt>
                <c:pt idx="1">
                  <c:v>Zátěžový scénář</c:v>
                </c:pt>
                <c:pt idx="2">
                  <c:v>Scénář rozšířený o povodně</c:v>
                </c:pt>
              </c:strCache>
            </c:strRef>
          </c:cat>
          <c:val>
            <c:numRef>
              <c:f>'Graf 1'!$K$5:$M$5</c:f>
              <c:numCache>
                <c:formatCode>0</c:formatCode>
                <c:ptCount val="3"/>
                <c:pt idx="0">
                  <c:v>229.423</c:v>
                </c:pt>
                <c:pt idx="1">
                  <c:v>156.00399999999999</c:v>
                </c:pt>
                <c:pt idx="2">
                  <c:v>152.40299999999999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9-49C5-8029-A98950DA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862784"/>
        <c:axId val="141864320"/>
      </c:barChart>
      <c:scatterChart>
        <c:scatterStyle val="smoothMarker"/>
        <c:varyColors val="0"/>
        <c:ser>
          <c:idx val="1"/>
          <c:order val="1"/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'Graf 1'!$P$5:$P$6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1'!$Q$5:$Q$6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75840"/>
        <c:axId val="141874304"/>
      </c:scatterChart>
      <c:catAx>
        <c:axId val="1418627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864320"/>
        <c:crosses val="autoZero"/>
        <c:auto val="1"/>
        <c:lblAlgn val="ctr"/>
        <c:lblOffset val="220"/>
        <c:tickLblSkip val="1"/>
        <c:tickMarkSkip val="1"/>
        <c:noMultiLvlLbl val="0"/>
      </c:catAx>
      <c:valAx>
        <c:axId val="1418643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862784"/>
        <c:crosses val="autoZero"/>
        <c:crossBetween val="between"/>
      </c:valAx>
      <c:valAx>
        <c:axId val="141874304"/>
        <c:scaling>
          <c:orientation val="minMax"/>
          <c:max val="250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141875840"/>
        <c:crosses val="max"/>
        <c:crossBetween val="midCat"/>
      </c:valAx>
      <c:valAx>
        <c:axId val="141875840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418743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1.4423076923076924E-2"/>
          <c:w val="0.94755244755244761"/>
          <c:h val="0.985576923076923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1'!$K$3:$M$3</c:f>
              <c:strCache>
                <c:ptCount val="3"/>
                <c:pt idx="0">
                  <c:v>2016</c:v>
                </c:pt>
                <c:pt idx="1">
                  <c:v>Stress scenario</c:v>
                </c:pt>
                <c:pt idx="2">
                  <c:v>Scenario incl. floods</c:v>
                </c:pt>
              </c:strCache>
            </c:strRef>
          </c:cat>
          <c:val>
            <c:numRef>
              <c:f>'Graf 1'!$K$5:$M$5</c:f>
              <c:numCache>
                <c:formatCode>0</c:formatCode>
                <c:ptCount val="3"/>
                <c:pt idx="0">
                  <c:v>229.423</c:v>
                </c:pt>
                <c:pt idx="1">
                  <c:v>156.00399999999999</c:v>
                </c:pt>
                <c:pt idx="2">
                  <c:v>152.40299999999999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9-49C5-8029-A98950DA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280384"/>
        <c:axId val="143286272"/>
      </c:barChart>
      <c:scatterChart>
        <c:scatterStyle val="smoothMarker"/>
        <c:varyColors val="0"/>
        <c:ser>
          <c:idx val="1"/>
          <c:order val="1"/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'Graf 1'!$P$5:$P$6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1'!$Q$5:$Q$6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89344"/>
        <c:axId val="143287808"/>
      </c:scatterChart>
      <c:catAx>
        <c:axId val="1432803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3286272"/>
        <c:crosses val="autoZero"/>
        <c:auto val="1"/>
        <c:lblAlgn val="ctr"/>
        <c:lblOffset val="220"/>
        <c:tickLblSkip val="1"/>
        <c:tickMarkSkip val="1"/>
        <c:noMultiLvlLbl val="0"/>
      </c:catAx>
      <c:valAx>
        <c:axId val="1432862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3280384"/>
        <c:crosses val="autoZero"/>
        <c:crossBetween val="between"/>
      </c:valAx>
      <c:valAx>
        <c:axId val="143287808"/>
        <c:scaling>
          <c:orientation val="minMax"/>
          <c:max val="250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143289344"/>
        <c:crosses val="max"/>
        <c:crossBetween val="midCat"/>
      </c:valAx>
      <c:valAx>
        <c:axId val="14328934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432878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1.4423076923076924E-2"/>
          <c:w val="0.94755244755244761"/>
          <c:h val="0.985576923076923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6350">
                <a:noFill/>
              </a:ln>
            </c:spPr>
          </c:dPt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2'!$K$8:$N$8</c:f>
              <c:numCache>
                <c:formatCode>0.0</c:formatCode>
                <c:ptCount val="4"/>
                <c:pt idx="0">
                  <c:v>109.63</c:v>
                </c:pt>
                <c:pt idx="1">
                  <c:v>65.790000000000006</c:v>
                </c:pt>
                <c:pt idx="2">
                  <c:v>65.790000000000006</c:v>
                </c:pt>
                <c:pt idx="3">
                  <c:v>72.83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ser>
          <c:idx val="1"/>
          <c:order val="1"/>
          <c:spPr>
            <a:solidFill>
              <a:srgbClr val="E9604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ltUpDiag">
                <a:fgClr>
                  <a:srgbClr val="E9604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</c:spPr>
          </c:dPt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2'!$K$9:$N$9</c:f>
              <c:numCache>
                <c:formatCode>0.0</c:formatCode>
                <c:ptCount val="4"/>
                <c:pt idx="0">
                  <c:v>0</c:v>
                </c:pt>
                <c:pt idx="1">
                  <c:v>2.0499999999999998</c:v>
                </c:pt>
                <c:pt idx="2">
                  <c:v>7.04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ser>
          <c:idx val="2"/>
          <c:order val="2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2'!$K$10:$N$10</c:f>
              <c:numCache>
                <c:formatCode>0.0</c:formatCode>
                <c:ptCount val="4"/>
                <c:pt idx="0">
                  <c:v>0</c:v>
                </c:pt>
                <c:pt idx="1">
                  <c:v>41.79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490432"/>
        <c:axId val="141492224"/>
      </c:barChart>
      <c:lineChart>
        <c:grouping val="standard"/>
        <c:varyColors val="0"/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2'!$K$11:$N$11</c:f>
              <c:numCache>
                <c:formatCode>0.0</c:formatCode>
                <c:ptCount val="4"/>
                <c:pt idx="0">
                  <c:v>109.63</c:v>
                </c:pt>
                <c:pt idx="1">
                  <c:v>109.63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2'!$K$12:$N$12</c:f>
              <c:numCache>
                <c:formatCode>0.0</c:formatCode>
                <c:ptCount val="4"/>
                <c:pt idx="1">
                  <c:v>65.790000000000006</c:v>
                </c:pt>
                <c:pt idx="2">
                  <c:v>65.790000000000006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2'!$K$13:$N$13</c:f>
              <c:numCache>
                <c:formatCode>0.0</c:formatCode>
                <c:ptCount val="4"/>
                <c:pt idx="2">
                  <c:v>72.83</c:v>
                </c:pt>
                <c:pt idx="3">
                  <c:v>72.83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90432"/>
        <c:axId val="141492224"/>
      </c:lineChart>
      <c:catAx>
        <c:axId val="1414904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492224"/>
        <c:crosses val="autoZero"/>
        <c:auto val="1"/>
        <c:lblAlgn val="ctr"/>
        <c:lblOffset val="220"/>
        <c:noMultiLvlLbl val="0"/>
      </c:catAx>
      <c:valAx>
        <c:axId val="141492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49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1.4423076923076924E-2"/>
          <c:w val="0.94755244755244761"/>
          <c:h val="0.985576923076923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noFill/>
              <a:ln w="635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6350">
                <a:noFill/>
              </a:ln>
            </c:spPr>
          </c:dPt>
          <c:cat>
            <c:strRef>
              <c:f>'Graf 2'!$K$3:$N$3</c:f>
              <c:strCache>
                <c:ptCount val="4"/>
                <c:pt idx="0">
                  <c:v>Eligible own funds 2016</c:v>
                </c:pt>
                <c:pt idx="1">
                  <c:v>Impact of scenarios</c:v>
                </c:pt>
                <c:pt idx="2">
                  <c:v>Tax impact</c:v>
                </c:pt>
                <c:pt idx="3">
                  <c:v>Eligible own funds after application of scenarios</c:v>
                </c:pt>
              </c:strCache>
            </c:strRef>
          </c:cat>
          <c:val>
            <c:numRef>
              <c:f>'Graf 2'!$K$8:$N$8</c:f>
              <c:numCache>
                <c:formatCode>0.0</c:formatCode>
                <c:ptCount val="4"/>
                <c:pt idx="0">
                  <c:v>109.63</c:v>
                </c:pt>
                <c:pt idx="1">
                  <c:v>65.790000000000006</c:v>
                </c:pt>
                <c:pt idx="2">
                  <c:v>65.790000000000006</c:v>
                </c:pt>
                <c:pt idx="3">
                  <c:v>72.83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ser>
          <c:idx val="1"/>
          <c:order val="1"/>
          <c:spPr>
            <a:solidFill>
              <a:srgbClr val="E9604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ltUpDiag">
                <a:fgClr>
                  <a:srgbClr val="E9604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</c:spPr>
          </c:dPt>
          <c:cat>
            <c:strRef>
              <c:f>'Graf 2'!$K$3:$N$3</c:f>
              <c:strCache>
                <c:ptCount val="4"/>
                <c:pt idx="0">
                  <c:v>Eligible own funds 2016</c:v>
                </c:pt>
                <c:pt idx="1">
                  <c:v>Impact of scenarios</c:v>
                </c:pt>
                <c:pt idx="2">
                  <c:v>Tax impact</c:v>
                </c:pt>
                <c:pt idx="3">
                  <c:v>Eligible own funds after application of scenarios</c:v>
                </c:pt>
              </c:strCache>
            </c:strRef>
          </c:cat>
          <c:val>
            <c:numRef>
              <c:f>'Graf 2'!$K$9:$N$9</c:f>
              <c:numCache>
                <c:formatCode>0.0</c:formatCode>
                <c:ptCount val="4"/>
                <c:pt idx="0">
                  <c:v>0</c:v>
                </c:pt>
                <c:pt idx="1">
                  <c:v>2.0499999999999998</c:v>
                </c:pt>
                <c:pt idx="2">
                  <c:v>7.04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ser>
          <c:idx val="2"/>
          <c:order val="2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'Graf 2'!$K$3:$N$3</c:f>
              <c:strCache>
                <c:ptCount val="4"/>
                <c:pt idx="0">
                  <c:v>Eligible own funds 2016</c:v>
                </c:pt>
                <c:pt idx="1">
                  <c:v>Impact of scenarios</c:v>
                </c:pt>
                <c:pt idx="2">
                  <c:v>Tax impact</c:v>
                </c:pt>
                <c:pt idx="3">
                  <c:v>Eligible own funds after application of scenarios</c:v>
                </c:pt>
              </c:strCache>
            </c:strRef>
          </c:cat>
          <c:val>
            <c:numRef>
              <c:f>'Graf 2'!$K$10:$N$10</c:f>
              <c:numCache>
                <c:formatCode>0.0</c:formatCode>
                <c:ptCount val="4"/>
                <c:pt idx="0">
                  <c:v>0</c:v>
                </c:pt>
                <c:pt idx="1">
                  <c:v>41.79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555584"/>
        <c:axId val="141557120"/>
      </c:barChart>
      <c:lineChart>
        <c:grouping val="standard"/>
        <c:varyColors val="0"/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2'!$K$11:$N$11</c:f>
              <c:numCache>
                <c:formatCode>0.0</c:formatCode>
                <c:ptCount val="4"/>
                <c:pt idx="0">
                  <c:v>109.63</c:v>
                </c:pt>
                <c:pt idx="1">
                  <c:v>109.63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2'!$K$12:$N$12</c:f>
              <c:numCache>
                <c:formatCode>0.0</c:formatCode>
                <c:ptCount val="4"/>
                <c:pt idx="1">
                  <c:v>65.790000000000006</c:v>
                </c:pt>
                <c:pt idx="2">
                  <c:v>65.790000000000006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2'!$K$4:$N$4</c:f>
              <c:strCache>
                <c:ptCount val="4"/>
                <c:pt idx="0">
                  <c:v>Použitelný kapitál 2016</c:v>
                </c:pt>
                <c:pt idx="1">
                  <c:v>Dopad scénářů</c:v>
                </c:pt>
                <c:pt idx="2">
                  <c:v>Dopad daně</c:v>
                </c:pt>
                <c:pt idx="3">
                  <c:v>Použitelný kapitál po aplikaci scénářů</c:v>
                </c:pt>
              </c:strCache>
            </c:strRef>
          </c:cat>
          <c:val>
            <c:numRef>
              <c:f>'Graf 2'!$K$13:$N$13</c:f>
              <c:numCache>
                <c:formatCode>0.0</c:formatCode>
                <c:ptCount val="4"/>
                <c:pt idx="2">
                  <c:v>72.83</c:v>
                </c:pt>
                <c:pt idx="3">
                  <c:v>72.83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55584"/>
        <c:axId val="141557120"/>
      </c:lineChart>
      <c:catAx>
        <c:axId val="14155558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57120"/>
        <c:crosses val="autoZero"/>
        <c:auto val="1"/>
        <c:lblAlgn val="ctr"/>
        <c:lblOffset val="220"/>
        <c:noMultiLvlLbl val="0"/>
      </c:catAx>
      <c:valAx>
        <c:axId val="1415571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5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3484389626118E-2"/>
          <c:y val="3.4187298330090307E-2"/>
          <c:w val="0.9014765156103739"/>
          <c:h val="0.53916426162217945"/>
        </c:manualLayout>
      </c:layout>
      <c:barChart>
        <c:barDir val="col"/>
        <c:grouping val="stacked"/>
        <c:varyColors val="0"/>
        <c:ser>
          <c:idx val="2"/>
          <c:order val="1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'Graf 3'!$K$4:$R$4</c:f>
              <c:strCache>
                <c:ptCount val="8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</c:v>
                </c:pt>
                <c:pt idx="4">
                  <c:v>Pokles ceny stát. dluhop.</c:v>
                </c:pt>
                <c:pt idx="5">
                  <c:v>Riziko kreditního rozpětí</c:v>
                </c:pt>
                <c:pt idx="6">
                  <c:v>Riziko pojistného </c:v>
                </c:pt>
                <c:pt idx="7">
                  <c:v>Katastrofické riziko</c:v>
                </c:pt>
              </c:strCache>
            </c:strRef>
          </c:cat>
          <c:val>
            <c:numRef>
              <c:f>'Graf 3'!$K$8:$R$8</c:f>
              <c:numCache>
                <c:formatCode>0.00</c:formatCode>
                <c:ptCount val="8"/>
                <c:pt idx="0">
                  <c:v>0</c:v>
                </c:pt>
                <c:pt idx="1">
                  <c:v>-13.831602</c:v>
                </c:pt>
                <c:pt idx="2">
                  <c:v>-15.706242</c:v>
                </c:pt>
                <c:pt idx="3">
                  <c:v>-15.514398</c:v>
                </c:pt>
                <c:pt idx="4">
                  <c:v>-15.514398</c:v>
                </c:pt>
                <c:pt idx="5">
                  <c:v>-35.910743999999994</c:v>
                </c:pt>
                <c:pt idx="6">
                  <c:v>-39.032807999999996</c:v>
                </c:pt>
                <c:pt idx="7">
                  <c:v>-41.747093999999997</c:v>
                </c:pt>
              </c:numCache>
            </c:numRef>
          </c:val>
        </c:ser>
        <c:ser>
          <c:idx val="3"/>
          <c:order val="2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ltUpDiag">
                <a:fgClr>
                  <a:schemeClr val="accent2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11012713933855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326478633945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4945910113326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326447664384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9331342403491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965034965034965E-3"/>
                  <c:y val="3.5398517858752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3'!$K$4:$R$4</c:f>
              <c:strCache>
                <c:ptCount val="8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</c:v>
                </c:pt>
                <c:pt idx="4">
                  <c:v>Pokles ceny stát. dluhop.</c:v>
                </c:pt>
                <c:pt idx="5">
                  <c:v>Riziko kreditního rozpětí</c:v>
                </c:pt>
                <c:pt idx="6">
                  <c:v>Riziko pojistného </c:v>
                </c:pt>
                <c:pt idx="7">
                  <c:v>Katastrofické riziko</c:v>
                </c:pt>
              </c:strCache>
            </c:strRef>
          </c:cat>
          <c:val>
            <c:numRef>
              <c:f>'Graf 3'!$K$9:$R$9</c:f>
              <c:numCache>
                <c:formatCode>0.00</c:formatCode>
                <c:ptCount val="8"/>
                <c:pt idx="0">
                  <c:v>-13.831602</c:v>
                </c:pt>
                <c:pt idx="1">
                  <c:v>-2.8167779999999998</c:v>
                </c:pt>
                <c:pt idx="4">
                  <c:v>-20.396345999999998</c:v>
                </c:pt>
                <c:pt idx="5">
                  <c:v>-3.122064</c:v>
                </c:pt>
                <c:pt idx="6">
                  <c:v>-2.7142859999999995</c:v>
                </c:pt>
                <c:pt idx="7">
                  <c:v>-2.0529060000000001</c:v>
                </c:pt>
              </c:numCache>
            </c:numRef>
          </c:val>
        </c:ser>
        <c:ser>
          <c:idx val="0"/>
          <c:order val="0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dLbls>
            <c:dLbl>
              <c:idx val="2"/>
              <c:layout>
                <c:manualLayout>
                  <c:x val="3.4965034965034965E-3"/>
                  <c:y val="2.359880544209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359880544209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;\+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3'!$K$4:$R$4</c:f>
              <c:strCache>
                <c:ptCount val="8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</c:v>
                </c:pt>
                <c:pt idx="4">
                  <c:v>Pokles ceny stát. dluhop.</c:v>
                </c:pt>
                <c:pt idx="5">
                  <c:v>Riziko kreditního rozpětí</c:v>
                </c:pt>
                <c:pt idx="6">
                  <c:v>Riziko pojistného </c:v>
                </c:pt>
                <c:pt idx="7">
                  <c:v>Katastrofické riziko</c:v>
                </c:pt>
              </c:strCache>
            </c:strRef>
          </c:cat>
          <c:val>
            <c:numRef>
              <c:f>'Graf 3'!$K$10:$R$10</c:f>
              <c:numCache>
                <c:formatCode>General</c:formatCode>
                <c:ptCount val="8"/>
                <c:pt idx="2" formatCode="0.00">
                  <c:v>-0.94213799999999992</c:v>
                </c:pt>
                <c:pt idx="3" formatCode="0.00">
                  <c:v>-0.19184400000000001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107200"/>
        <c:axId val="143108736"/>
      </c:barChart>
      <c:lineChart>
        <c:grouping val="standard"/>
        <c:varyColors val="0"/>
        <c:ser>
          <c:idx val="1"/>
          <c:order val="3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3'!$K$11:$R$11</c:f>
              <c:numCache>
                <c:formatCode>0.00</c:formatCode>
                <c:ptCount val="8"/>
                <c:pt idx="0">
                  <c:v>-13.831602</c:v>
                </c:pt>
                <c:pt idx="1">
                  <c:v>-13.831602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3'!$K$12:$R$12</c:f>
              <c:numCache>
                <c:formatCode>0.00</c:formatCode>
                <c:ptCount val="8"/>
                <c:pt idx="1">
                  <c:v>-16.64838</c:v>
                </c:pt>
                <c:pt idx="2">
                  <c:v>-16.64838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3'!$K$13:$R$13</c:f>
              <c:numCache>
                <c:formatCode>0.00</c:formatCode>
                <c:ptCount val="8"/>
                <c:pt idx="2">
                  <c:v>-15.706242</c:v>
                </c:pt>
                <c:pt idx="3">
                  <c:v>-15.706242</c:v>
                </c:pt>
              </c:numCache>
            </c:numRef>
          </c:val>
          <c:smooth val="0"/>
        </c:ser>
        <c:ser>
          <c:idx val="6"/>
          <c:order val="6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3'!$K$14:$R$14</c:f>
              <c:numCache>
                <c:formatCode>0.00</c:formatCode>
                <c:ptCount val="8"/>
                <c:pt idx="3">
                  <c:v>-15.514398</c:v>
                </c:pt>
                <c:pt idx="4">
                  <c:v>-15.514398</c:v>
                </c:pt>
              </c:numCache>
            </c:numRef>
          </c:val>
          <c:smooth val="0"/>
        </c:ser>
        <c:ser>
          <c:idx val="7"/>
          <c:order val="7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3'!$K$15:$S$15</c:f>
              <c:numCache>
                <c:formatCode>0.00</c:formatCode>
                <c:ptCount val="9"/>
                <c:pt idx="4">
                  <c:v>-35.910743999999994</c:v>
                </c:pt>
                <c:pt idx="5">
                  <c:v>-35.910743999999994</c:v>
                </c:pt>
              </c:numCache>
            </c:numRef>
          </c:val>
          <c:smooth val="0"/>
        </c:ser>
        <c:ser>
          <c:idx val="8"/>
          <c:order val="8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3'!$K$16:$R$16</c:f>
              <c:numCache>
                <c:formatCode>0.00</c:formatCode>
                <c:ptCount val="8"/>
                <c:pt idx="5">
                  <c:v>-39.032807999999996</c:v>
                </c:pt>
                <c:pt idx="6">
                  <c:v>-39.032807999999996</c:v>
                </c:pt>
              </c:numCache>
            </c:numRef>
          </c:val>
          <c:smooth val="0"/>
        </c:ser>
        <c:ser>
          <c:idx val="9"/>
          <c:order val="9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3'!$K$17:$R$17</c:f>
              <c:numCache>
                <c:formatCode>0.00</c:formatCode>
                <c:ptCount val="8"/>
                <c:pt idx="6">
                  <c:v>-41.747093999999997</c:v>
                </c:pt>
                <c:pt idx="7">
                  <c:v>-41.747093999999997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07200"/>
        <c:axId val="143108736"/>
      </c:lineChart>
      <c:catAx>
        <c:axId val="143107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3108736"/>
        <c:crossesAt val="-43.8"/>
        <c:auto val="1"/>
        <c:lblAlgn val="ctr"/>
        <c:lblOffset val="100"/>
        <c:noMultiLvlLbl val="0"/>
      </c:catAx>
      <c:valAx>
        <c:axId val="143108736"/>
        <c:scaling>
          <c:orientation val="minMax"/>
          <c:max val="0"/>
          <c:min val="-43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3107200"/>
        <c:crosses val="autoZero"/>
        <c:crossBetween val="between"/>
        <c:majorUnit val="43.8"/>
        <c:minorUnit val="8.7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3484389626118E-2"/>
          <c:y val="3.4187298330090307E-2"/>
          <c:w val="0.9014765156103739"/>
          <c:h val="0.53916426162217945"/>
        </c:manualLayout>
      </c:layout>
      <c:barChart>
        <c:barDir val="col"/>
        <c:grouping val="stacked"/>
        <c:varyColors val="0"/>
        <c:ser>
          <c:idx val="2"/>
          <c:order val="1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'Graf 3'!$K$3:$R$3</c:f>
              <c:strCache>
                <c:ptCount val="8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</c:v>
                </c:pt>
                <c:pt idx="4">
                  <c:v>Drop in gov. bond prices</c:v>
                </c:pt>
                <c:pt idx="5">
                  <c:v>Credit spread risk</c:v>
                </c:pt>
                <c:pt idx="6">
                  <c:v>Insurance risk</c:v>
                </c:pt>
                <c:pt idx="7">
                  <c:v>Catastrophe risk</c:v>
                </c:pt>
              </c:strCache>
            </c:strRef>
          </c:cat>
          <c:val>
            <c:numRef>
              <c:f>'Graf 3'!$K$8:$R$8</c:f>
              <c:numCache>
                <c:formatCode>0.00</c:formatCode>
                <c:ptCount val="8"/>
                <c:pt idx="0">
                  <c:v>0</c:v>
                </c:pt>
                <c:pt idx="1">
                  <c:v>-13.831602</c:v>
                </c:pt>
                <c:pt idx="2">
                  <c:v>-15.706242</c:v>
                </c:pt>
                <c:pt idx="3">
                  <c:v>-15.514398</c:v>
                </c:pt>
                <c:pt idx="4">
                  <c:v>-15.514398</c:v>
                </c:pt>
                <c:pt idx="5">
                  <c:v>-35.910743999999994</c:v>
                </c:pt>
                <c:pt idx="6">
                  <c:v>-39.032807999999996</c:v>
                </c:pt>
                <c:pt idx="7">
                  <c:v>-41.747093999999997</c:v>
                </c:pt>
              </c:numCache>
            </c:numRef>
          </c:val>
        </c:ser>
        <c:ser>
          <c:idx val="3"/>
          <c:order val="2"/>
          <c:spPr>
            <a:solidFill>
              <a:schemeClr val="accent2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ltUpDiag">
                <a:fgClr>
                  <a:schemeClr val="accent2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11012713933855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326478633945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4945910113326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326447664384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9331342403491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965034965034965E-3"/>
                  <c:y val="3.5398517858752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3'!$K$3:$R$3</c:f>
              <c:strCache>
                <c:ptCount val="8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</c:v>
                </c:pt>
                <c:pt idx="4">
                  <c:v>Drop in gov. bond prices</c:v>
                </c:pt>
                <c:pt idx="5">
                  <c:v>Credit spread risk</c:v>
                </c:pt>
                <c:pt idx="6">
                  <c:v>Insurance risk</c:v>
                </c:pt>
                <c:pt idx="7">
                  <c:v>Catastrophe risk</c:v>
                </c:pt>
              </c:strCache>
            </c:strRef>
          </c:cat>
          <c:val>
            <c:numRef>
              <c:f>'Graf 3'!$K$9:$R$9</c:f>
              <c:numCache>
                <c:formatCode>0.00</c:formatCode>
                <c:ptCount val="8"/>
                <c:pt idx="0">
                  <c:v>-13.831602</c:v>
                </c:pt>
                <c:pt idx="1">
                  <c:v>-2.8167779999999998</c:v>
                </c:pt>
                <c:pt idx="4">
                  <c:v>-20.396345999999998</c:v>
                </c:pt>
                <c:pt idx="5">
                  <c:v>-3.122064</c:v>
                </c:pt>
                <c:pt idx="6">
                  <c:v>-2.7142859999999995</c:v>
                </c:pt>
                <c:pt idx="7">
                  <c:v>-2.0529060000000001</c:v>
                </c:pt>
              </c:numCache>
            </c:numRef>
          </c:val>
        </c:ser>
        <c:ser>
          <c:idx val="0"/>
          <c:order val="0"/>
          <c:spPr>
            <a:solidFill>
              <a:schemeClr val="accent3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dLbls>
            <c:dLbl>
              <c:idx val="2"/>
              <c:layout>
                <c:manualLayout>
                  <c:x val="3.4965034965034965E-3"/>
                  <c:y val="2.359880544209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359880544209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;\+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3'!$K$3:$R$3</c:f>
              <c:strCache>
                <c:ptCount val="8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</c:v>
                </c:pt>
                <c:pt idx="4">
                  <c:v>Drop in gov. bond prices</c:v>
                </c:pt>
                <c:pt idx="5">
                  <c:v>Credit spread risk</c:v>
                </c:pt>
                <c:pt idx="6">
                  <c:v>Insurance risk</c:v>
                </c:pt>
                <c:pt idx="7">
                  <c:v>Catastrophe risk</c:v>
                </c:pt>
              </c:strCache>
            </c:strRef>
          </c:cat>
          <c:val>
            <c:numRef>
              <c:f>'Graf 3'!$K$10:$R$10</c:f>
              <c:numCache>
                <c:formatCode>General</c:formatCode>
                <c:ptCount val="8"/>
                <c:pt idx="2" formatCode="0.00">
                  <c:v>-0.94213799999999992</c:v>
                </c:pt>
                <c:pt idx="3" formatCode="0.00">
                  <c:v>-0.19184400000000001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187968"/>
        <c:axId val="143189504"/>
      </c:barChart>
      <c:lineChart>
        <c:grouping val="standard"/>
        <c:varyColors val="0"/>
        <c:ser>
          <c:idx val="1"/>
          <c:order val="3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3'!$K$11:$R$11</c:f>
              <c:numCache>
                <c:formatCode>0.00</c:formatCode>
                <c:ptCount val="8"/>
                <c:pt idx="0">
                  <c:v>-13.831602</c:v>
                </c:pt>
                <c:pt idx="1">
                  <c:v>-13.831602</c:v>
                </c:pt>
              </c:numCache>
            </c:numRef>
          </c:val>
          <c:smooth val="0"/>
        </c:ser>
        <c:ser>
          <c:idx val="4"/>
          <c:order val="4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3'!$K$12:$R$12</c:f>
              <c:numCache>
                <c:formatCode>0.00</c:formatCode>
                <c:ptCount val="8"/>
                <c:pt idx="1">
                  <c:v>-16.64838</c:v>
                </c:pt>
                <c:pt idx="2">
                  <c:v>-16.64838</c:v>
                </c:pt>
              </c:numCache>
            </c:numRef>
          </c:val>
          <c:smooth val="0"/>
        </c:ser>
        <c:ser>
          <c:idx val="5"/>
          <c:order val="5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3'!$K$13:$R$13</c:f>
              <c:numCache>
                <c:formatCode>0.00</c:formatCode>
                <c:ptCount val="8"/>
                <c:pt idx="2">
                  <c:v>-15.706242</c:v>
                </c:pt>
                <c:pt idx="3">
                  <c:v>-15.706242</c:v>
                </c:pt>
              </c:numCache>
            </c:numRef>
          </c:val>
          <c:smooth val="0"/>
        </c:ser>
        <c:ser>
          <c:idx val="6"/>
          <c:order val="6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3'!$K$14:$R$14</c:f>
              <c:numCache>
                <c:formatCode>0.00</c:formatCode>
                <c:ptCount val="8"/>
                <c:pt idx="3">
                  <c:v>-15.514398</c:v>
                </c:pt>
                <c:pt idx="4">
                  <c:v>-15.514398</c:v>
                </c:pt>
              </c:numCache>
            </c:numRef>
          </c:val>
          <c:smooth val="0"/>
        </c:ser>
        <c:ser>
          <c:idx val="7"/>
          <c:order val="7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3'!$K$15:$S$15</c:f>
              <c:numCache>
                <c:formatCode>0.00</c:formatCode>
                <c:ptCount val="9"/>
                <c:pt idx="4">
                  <c:v>-35.910743999999994</c:v>
                </c:pt>
                <c:pt idx="5">
                  <c:v>-35.910743999999994</c:v>
                </c:pt>
              </c:numCache>
            </c:numRef>
          </c:val>
          <c:smooth val="0"/>
        </c:ser>
        <c:ser>
          <c:idx val="8"/>
          <c:order val="8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3'!$K$16:$R$16</c:f>
              <c:numCache>
                <c:formatCode>0.00</c:formatCode>
                <c:ptCount val="8"/>
                <c:pt idx="5">
                  <c:v>-39.032807999999996</c:v>
                </c:pt>
                <c:pt idx="6">
                  <c:v>-39.032807999999996</c:v>
                </c:pt>
              </c:numCache>
            </c:numRef>
          </c:val>
          <c:smooth val="0"/>
        </c:ser>
        <c:ser>
          <c:idx val="9"/>
          <c:order val="9"/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'Graf 3'!$K$17:$R$17</c:f>
              <c:numCache>
                <c:formatCode>0.00</c:formatCode>
                <c:ptCount val="8"/>
                <c:pt idx="6">
                  <c:v>-41.747093999999997</c:v>
                </c:pt>
                <c:pt idx="7">
                  <c:v>-41.747093999999997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87968"/>
        <c:axId val="143189504"/>
      </c:lineChart>
      <c:catAx>
        <c:axId val="14318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3189504"/>
        <c:crossesAt val="-43.8"/>
        <c:auto val="1"/>
        <c:lblAlgn val="ctr"/>
        <c:lblOffset val="100"/>
        <c:noMultiLvlLbl val="0"/>
      </c:catAx>
      <c:valAx>
        <c:axId val="143189504"/>
        <c:scaling>
          <c:orientation val="minMax"/>
          <c:max val="0"/>
          <c:min val="-43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3187968"/>
        <c:crosses val="autoZero"/>
        <c:crossBetween val="between"/>
        <c:majorUnit val="43.8"/>
        <c:minorUnit val="8.7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6</xdr:row>
      <xdr:rowOff>12701</xdr:rowOff>
    </xdr:from>
    <xdr:to>
      <xdr:col>6</xdr:col>
      <xdr:colOff>596899</xdr:colOff>
      <xdr:row>22</xdr:row>
      <xdr:rowOff>63501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584200</xdr:colOff>
      <xdr:row>47</xdr:row>
      <xdr:rowOff>50800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584200</xdr:colOff>
      <xdr:row>21</xdr:row>
      <xdr:rowOff>50800</xdr:rowOff>
    </xdr:to>
    <xdr:graphicFrame macro="">
      <xdr:nvGraphicFramePr>
        <xdr:cNvPr id="5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584200</xdr:colOff>
      <xdr:row>46</xdr:row>
      <xdr:rowOff>50800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161922</xdr:rowOff>
    </xdr:from>
    <xdr:to>
      <xdr:col>6</xdr:col>
      <xdr:colOff>584200</xdr:colOff>
      <xdr:row>28</xdr:row>
      <xdr:rowOff>123825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161922</xdr:rowOff>
    </xdr:from>
    <xdr:to>
      <xdr:col>6</xdr:col>
      <xdr:colOff>584200</xdr:colOff>
      <xdr:row>58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3220\AppData\Local\Microsoft\Windows\Temporary%20Internet%20Files\Content.Outlook\WQC2XX11\Dosle%20odpovedi\Kooperativa\160715_EIOPA_ST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Update_ZFS_2016\02A_Hlavni_text\03_Financni_sektor\propojenost_NZFA_druzsva_AK_PP\Expozice_skupina\Expozice_graf_2016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0.Break"/>
      <sheetName val="0.BS"/>
      <sheetName val="0.MCR"/>
      <sheetName val="0.MCR.Comp"/>
      <sheetName val="0.SCR.SF"/>
      <sheetName val="0.SCR.PIM"/>
      <sheetName val="0.SCR.IM"/>
      <sheetName val="0.OF"/>
      <sheetName val="0.Assets"/>
      <sheetName val="0.Liabilities.Char"/>
      <sheetName val="0.Liabilities.CF"/>
      <sheetName val="0.LTG"/>
      <sheetName val="DH.Break"/>
      <sheetName val="DH.BS"/>
      <sheetName val="DH.OF"/>
      <sheetName val="DH.LTG"/>
      <sheetName val="DH.Q"/>
      <sheetName val="LY.Break"/>
      <sheetName val="LY.BS"/>
      <sheetName val="LY.OF"/>
      <sheetName val="LY.Assets"/>
      <sheetName val="LY.LTG"/>
      <sheetName val="LY.Liabilities.CF"/>
      <sheetName val="LY.Q"/>
      <sheetName val="Der.Break"/>
      <sheetName val="D.Derivatives"/>
      <sheetName val="LTG.Break"/>
      <sheetName val="LTG.LTG"/>
      <sheetName val="LTG.Extrapolation"/>
      <sheetName val="Break"/>
      <sheetName val="O.Overview"/>
      <sheetName val="V.Validations"/>
    </sheetNames>
    <sheetDataSet>
      <sheetData sheetId="0">
        <row r="1">
          <cell r="A1" t="str">
            <v>EIOPA-16-339-ST16_Templates-(20160629)</v>
          </cell>
        </row>
      </sheetData>
      <sheetData sheetId="1" refreshError="1"/>
      <sheetData sheetId="2">
        <row r="1">
          <cell r="E1" t="str">
            <v>Kooperativa pojišťovna, a.s., Vienna Insurance Group</v>
          </cell>
        </row>
        <row r="2">
          <cell r="E2" t="str">
            <v>Partial internal model</v>
          </cell>
        </row>
      </sheetData>
      <sheetData sheetId="3"/>
      <sheetData sheetId="4" refreshError="1"/>
      <sheetData sheetId="5"/>
      <sheetData sheetId="6"/>
      <sheetData sheetId="7"/>
      <sheetData sheetId="8">
        <row r="37">
          <cell r="D37">
            <v>0</v>
          </cell>
        </row>
      </sheetData>
      <sheetData sheetId="9">
        <row r="21">
          <cell r="D21">
            <v>8581235741.4736605</v>
          </cell>
        </row>
      </sheetData>
      <sheetData sheetId="10">
        <row r="20">
          <cell r="D20">
            <v>0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af IV.11"/>
      <sheetName val="Data"/>
      <sheetName val="DataBU"/>
      <sheetName val="Aktiva"/>
      <sheetName val="Kapital"/>
      <sheetName val="Definice"/>
      <sheetName val="ICBDvhLIST"/>
      <sheetName val="CS_14Q4"/>
      <sheetName val="CS_15Q1"/>
      <sheetName val="CS_15Q2"/>
      <sheetName val="CS_15Q3"/>
      <sheetName val="CS_15Q4"/>
      <sheetName val="CS_16Q1"/>
      <sheetName val="CS_16Q2"/>
      <sheetName val="CSOB_14Q4"/>
      <sheetName val="CSOB_15Q1"/>
      <sheetName val="CSOB_15Q2"/>
      <sheetName val="CSOB_15Q3"/>
      <sheetName val="CSOB_15Q4"/>
      <sheetName val="CSOB_16Q1"/>
      <sheetName val="CSOB_16Q2"/>
      <sheetName val="KB_14Q4"/>
      <sheetName val="KB_15Q1"/>
      <sheetName val="KB_15Q2"/>
      <sheetName val="KB_15Q3"/>
      <sheetName val="KB_15Q4"/>
      <sheetName val="KB_16Q1"/>
      <sheetName val="KB_16Q2"/>
      <sheetName val="Raiff_14Q4"/>
      <sheetName val="Raiff_15Q1"/>
      <sheetName val="Raiff_15Q2"/>
      <sheetName val="Raiff_15Q3"/>
      <sheetName val="Raiff_15Q4"/>
      <sheetName val="Raiff_16Q1"/>
      <sheetName val="Raiff_16Q2"/>
      <sheetName val="Uni_14Q4"/>
      <sheetName val="Uni_15Q1"/>
      <sheetName val="Uni_15Q2"/>
      <sheetName val="Uni_15Q3"/>
      <sheetName val="Uni_15Q4"/>
      <sheetName val="Uni_16Q1"/>
      <sheetName val="Uni_16Q2"/>
    </sheetNames>
    <sheetDataSet>
      <sheetData sheetId="0" refreshError="1"/>
      <sheetData sheetId="1">
        <row r="3">
          <cell r="L3" t="str">
            <v>2007</v>
          </cell>
        </row>
      </sheetData>
      <sheetData sheetId="2">
        <row r="43">
          <cell r="D43" t="str">
            <v>2007</v>
          </cell>
        </row>
      </sheetData>
      <sheetData sheetId="3" refreshError="1"/>
      <sheetData sheetId="4" refreshError="1"/>
      <sheetData sheetId="5" refreshError="1"/>
      <sheetData sheetId="6">
        <row r="2">
          <cell r="B2" t="str">
            <v>Banka</v>
          </cell>
          <cell r="C2" t="str">
            <v>Celý název</v>
          </cell>
          <cell r="D2" t="str">
            <v>prefix listu</v>
          </cell>
        </row>
        <row r="3">
          <cell r="B3" t="str">
            <v>ČSOB</v>
          </cell>
          <cell r="C3" t="str">
            <v>ČSOB</v>
          </cell>
          <cell r="D3" t="str">
            <v>CSOB</v>
          </cell>
        </row>
        <row r="4">
          <cell r="B4" t="str">
            <v>ČS</v>
          </cell>
          <cell r="C4" t="str">
            <v>Česká spořitelna</v>
          </cell>
          <cell r="D4" t="str">
            <v>CS</v>
          </cell>
        </row>
        <row r="5">
          <cell r="B5" t="str">
            <v>KB</v>
          </cell>
          <cell r="C5" t="str">
            <v>Komerční banka</v>
          </cell>
          <cell r="D5" t="str">
            <v>KB</v>
          </cell>
        </row>
        <row r="6">
          <cell r="B6" t="str">
            <v>UniCredit</v>
          </cell>
          <cell r="C6" t="str">
            <v>UniCredit Bank Czech Republic and Slovakia</v>
          </cell>
          <cell r="D6" t="str">
            <v>Uni</v>
          </cell>
        </row>
        <row r="7">
          <cell r="B7" t="str">
            <v>Raiffeisen</v>
          </cell>
          <cell r="C7" t="str">
            <v>Raiffeisenbank</v>
          </cell>
          <cell r="D7" t="str">
            <v>Raiff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showGridLines="0" tabSelected="1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13" t="s">
        <v>6</v>
      </c>
      <c r="C3" s="13"/>
      <c r="D3" s="13"/>
      <c r="E3" s="13"/>
      <c r="F3" s="13"/>
      <c r="G3" s="14"/>
      <c r="K3" s="2">
        <v>2016</v>
      </c>
      <c r="L3" s="2" t="s">
        <v>39</v>
      </c>
      <c r="M3" s="2" t="s">
        <v>40</v>
      </c>
      <c r="P3" s="4" t="s">
        <v>41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21" t="s">
        <v>12</v>
      </c>
      <c r="C4" s="21"/>
      <c r="D4" s="21"/>
      <c r="E4" s="21"/>
      <c r="F4" s="21"/>
      <c r="G4" s="21"/>
      <c r="K4" s="2">
        <v>2016</v>
      </c>
      <c r="L4" s="2" t="s">
        <v>13</v>
      </c>
      <c r="M4" s="2" t="s">
        <v>14</v>
      </c>
      <c r="N4" s="12"/>
      <c r="P4" s="4" t="s">
        <v>35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21"/>
      <c r="C5" s="21"/>
      <c r="D5" s="21"/>
      <c r="E5" s="21"/>
      <c r="F5" s="21"/>
      <c r="G5" s="21"/>
      <c r="K5" s="5">
        <v>229.423</v>
      </c>
      <c r="L5" s="5">
        <v>156.00399999999999</v>
      </c>
      <c r="M5" s="5">
        <v>152.40299999999999</v>
      </c>
      <c r="N5" s="5"/>
      <c r="P5" s="2">
        <v>0</v>
      </c>
      <c r="Q5" s="4">
        <v>100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B6" s="14" t="s">
        <v>2</v>
      </c>
      <c r="C6" s="14"/>
      <c r="D6" s="14"/>
      <c r="E6" s="14"/>
      <c r="F6" s="14"/>
      <c r="G6" s="14"/>
      <c r="P6" s="2">
        <v>1</v>
      </c>
      <c r="Q6" s="4">
        <v>100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K7" s="3"/>
      <c r="L7" s="3"/>
      <c r="M7" s="3"/>
      <c r="N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K8" s="5"/>
      <c r="L8" s="5"/>
      <c r="M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 customHeight="1">
      <c r="K10" s="5"/>
      <c r="L10" s="5"/>
      <c r="M10" s="5"/>
      <c r="N10" s="5"/>
    </row>
    <row r="11" spans="1:35" ht="12.75" customHeight="1">
      <c r="K11" s="5"/>
      <c r="L11" s="5"/>
      <c r="M11" s="5"/>
      <c r="N11" s="5"/>
    </row>
    <row r="23" spans="2:19" ht="12.75" customHeight="1">
      <c r="B23" s="22" t="s">
        <v>1</v>
      </c>
      <c r="C23" s="22"/>
      <c r="D23" s="22"/>
      <c r="E23" s="22"/>
      <c r="F23" s="22"/>
      <c r="G23" s="22"/>
    </row>
    <row r="24" spans="2:19" ht="12.75" customHeight="1">
      <c r="B24" s="23" t="s">
        <v>11</v>
      </c>
      <c r="C24" s="23"/>
      <c r="D24" s="23"/>
      <c r="E24" s="23"/>
      <c r="F24" s="23"/>
      <c r="G24" s="23"/>
      <c r="H24" s="20"/>
    </row>
    <row r="28" spans="2:19" ht="12.75" customHeight="1">
      <c r="B28" s="13" t="s">
        <v>9</v>
      </c>
      <c r="C28" s="13"/>
      <c r="D28" s="13"/>
      <c r="E28" s="13"/>
      <c r="F28" s="13"/>
      <c r="G28" s="14"/>
      <c r="J28" s="3" t="s">
        <v>37</v>
      </c>
    </row>
    <row r="29" spans="2:19" ht="12.75" customHeight="1">
      <c r="B29" s="21" t="s">
        <v>38</v>
      </c>
      <c r="C29" s="21"/>
      <c r="D29" s="21"/>
      <c r="E29" s="21"/>
      <c r="F29" s="21"/>
      <c r="G29" s="14"/>
      <c r="Q29" s="3"/>
      <c r="R29" s="3"/>
      <c r="S29" s="3"/>
    </row>
    <row r="30" spans="2:19" ht="12.75" customHeight="1">
      <c r="B30" s="21"/>
      <c r="C30" s="21"/>
      <c r="D30" s="21"/>
      <c r="E30" s="21"/>
      <c r="F30" s="21"/>
      <c r="G30" s="14"/>
      <c r="Q30" s="3"/>
      <c r="R30" s="3"/>
      <c r="S30" s="3"/>
    </row>
    <row r="31" spans="2:19" ht="12.75" customHeight="1">
      <c r="B31" s="14" t="s">
        <v>10</v>
      </c>
      <c r="C31" s="14"/>
      <c r="D31" s="14"/>
      <c r="E31" s="14"/>
      <c r="F31" s="14"/>
      <c r="G31" s="14"/>
      <c r="M31" s="5"/>
      <c r="N31" s="5"/>
      <c r="P31" s="4"/>
      <c r="Q31" s="3"/>
      <c r="R31" s="3"/>
      <c r="S31" s="3"/>
    </row>
    <row r="32" spans="2:19" ht="12.75" customHeight="1">
      <c r="P32" s="4"/>
      <c r="Q32" s="3"/>
      <c r="R32" s="3"/>
      <c r="S32" s="3"/>
    </row>
    <row r="33" spans="2:19" ht="12.75" customHeight="1">
      <c r="K33" s="5"/>
      <c r="L33" s="5"/>
      <c r="P33" s="4"/>
      <c r="Q33" s="3"/>
      <c r="R33" s="3"/>
      <c r="S33" s="3"/>
    </row>
    <row r="34" spans="2:19" ht="12.75" customHeight="1">
      <c r="P34" s="4"/>
      <c r="Q34" s="3"/>
      <c r="R34" s="3"/>
      <c r="S34" s="3"/>
    </row>
    <row r="35" spans="2:19" ht="12.75" customHeight="1">
      <c r="P35" s="4"/>
    </row>
    <row r="37" spans="2:19" ht="12.75" customHeight="1">
      <c r="Q37" s="3"/>
      <c r="R37" s="3"/>
      <c r="S37" s="3"/>
    </row>
    <row r="38" spans="2:19" ht="12.75" customHeight="1">
      <c r="Q38" s="3"/>
      <c r="R38" s="3"/>
      <c r="S38" s="3"/>
    </row>
    <row r="39" spans="2:19" ht="12.75" customHeight="1">
      <c r="Q39" s="3"/>
      <c r="R39" s="3"/>
      <c r="S39" s="3"/>
    </row>
    <row r="48" spans="2:19" ht="12.75" customHeight="1">
      <c r="B48" s="22" t="s">
        <v>8</v>
      </c>
      <c r="C48" s="22"/>
      <c r="D48" s="22"/>
      <c r="E48" s="22"/>
      <c r="F48" s="22"/>
      <c r="G48" s="22"/>
    </row>
    <row r="49" spans="2:7" ht="12.75" customHeight="1">
      <c r="B49" s="23" t="s">
        <v>42</v>
      </c>
      <c r="C49" s="23"/>
      <c r="D49" s="23"/>
      <c r="E49" s="23"/>
      <c r="F49" s="23"/>
      <c r="G49" s="23"/>
    </row>
  </sheetData>
  <mergeCells count="6">
    <mergeCell ref="B49:G49"/>
    <mergeCell ref="B4:G5"/>
    <mergeCell ref="B23:G23"/>
    <mergeCell ref="B24:G24"/>
    <mergeCell ref="B29:F30"/>
    <mergeCell ref="B48:G4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zoomScaleNormal="100" workbookViewId="0"/>
  </sheetViews>
  <sheetFormatPr defaultColWidth="9.140625" defaultRowHeight="12.75" customHeight="1"/>
  <cols>
    <col min="1" max="1" width="9.140625" style="7"/>
    <col min="2" max="2" width="37.28515625" style="6" customWidth="1"/>
    <col min="3" max="3" width="11" style="6" customWidth="1"/>
    <col min="4" max="4" width="11.42578125" style="6" customWidth="1"/>
    <col min="5" max="6" width="9.85546875" style="6" customWidth="1"/>
    <col min="7" max="7" width="9.140625" style="24"/>
    <col min="8" max="16384" width="9.140625" style="7"/>
  </cols>
  <sheetData>
    <row r="1" spans="2:7" ht="12.75" customHeight="1">
      <c r="B1" s="7"/>
      <c r="C1" s="7"/>
      <c r="D1" s="7"/>
      <c r="E1" s="7"/>
      <c r="F1" s="7"/>
    </row>
    <row r="2" spans="2:7" ht="12.75" customHeight="1">
      <c r="B2" s="8"/>
    </row>
    <row r="3" spans="2:7" ht="12.75" customHeight="1">
      <c r="B3" s="9" t="s">
        <v>4</v>
      </c>
      <c r="C3" s="7"/>
      <c r="D3" s="7"/>
      <c r="E3" s="7"/>
      <c r="F3" s="7"/>
    </row>
    <row r="4" spans="2:7" ht="12.75" customHeight="1">
      <c r="B4" s="10" t="s">
        <v>3</v>
      </c>
      <c r="C4" s="7"/>
      <c r="D4" s="7"/>
      <c r="E4" s="7"/>
      <c r="F4" s="7"/>
    </row>
    <row r="5" spans="2:7" s="11" customFormat="1" ht="20.25" customHeight="1">
      <c r="B5" s="25"/>
      <c r="C5" s="26" t="s">
        <v>0</v>
      </c>
      <c r="D5" s="26" t="s">
        <v>27</v>
      </c>
      <c r="E5" s="24"/>
      <c r="F5" s="24"/>
      <c r="G5" s="24"/>
    </row>
    <row r="6" spans="2:7" ht="20.25" customHeight="1">
      <c r="B6" s="27" t="s">
        <v>21</v>
      </c>
      <c r="C6" s="28">
        <v>-13.845101732023922</v>
      </c>
      <c r="D6" s="28">
        <v>-3.1474474452626162</v>
      </c>
      <c r="E6" s="24"/>
      <c r="F6" s="24"/>
    </row>
    <row r="7" spans="2:7" ht="20.25" customHeight="1">
      <c r="B7" s="27" t="s">
        <v>22</v>
      </c>
      <c r="C7" s="28">
        <v>-2.8194181552005064</v>
      </c>
      <c r="D7" s="28">
        <v>-0.64094657023626256</v>
      </c>
      <c r="E7" s="24"/>
      <c r="F7" s="24"/>
    </row>
    <row r="8" spans="2:7" ht="20.25" customHeight="1">
      <c r="B8" s="27" t="s">
        <v>23</v>
      </c>
      <c r="C8" s="28">
        <v>0.94290737517408885</v>
      </c>
      <c r="D8" s="28">
        <v>0.21435388966817864</v>
      </c>
      <c r="E8" s="24"/>
      <c r="F8" s="24"/>
    </row>
    <row r="9" spans="2:7" ht="20.25" customHeight="1">
      <c r="B9" s="27" t="s">
        <v>24</v>
      </c>
      <c r="C9" s="28">
        <v>0.19194145572126003</v>
      </c>
      <c r="D9" s="28">
        <v>4.3634612164135708E-2</v>
      </c>
      <c r="E9" s="24"/>
      <c r="F9" s="24"/>
    </row>
    <row r="10" spans="2:7" ht="20.25" customHeight="1">
      <c r="B10" s="27" t="s">
        <v>28</v>
      </c>
      <c r="C10" s="28">
        <v>-3.1252766354113746</v>
      </c>
      <c r="D10" s="28">
        <v>-0.71047827255123541</v>
      </c>
      <c r="E10" s="24"/>
      <c r="F10" s="24"/>
    </row>
    <row r="11" spans="2:7" ht="20.25" customHeight="1">
      <c r="B11" s="27" t="s">
        <v>73</v>
      </c>
      <c r="C11" s="28">
        <v>-20.416216886303729</v>
      </c>
      <c r="D11" s="28">
        <v>-4.6412782603173088</v>
      </c>
      <c r="E11" s="24"/>
      <c r="F11" s="24"/>
    </row>
    <row r="12" spans="2:7" ht="20.25" customHeight="1">
      <c r="B12" s="27" t="s">
        <v>29</v>
      </c>
      <c r="C12" s="28">
        <v>-2.7169125898384414</v>
      </c>
      <c r="D12" s="28">
        <v>-0.61764368044399887</v>
      </c>
      <c r="E12" s="24"/>
      <c r="F12" s="24"/>
    </row>
    <row r="13" spans="2:7" ht="20.25" customHeight="1">
      <c r="B13" s="27" t="s">
        <v>30</v>
      </c>
      <c r="C13" s="28">
        <v>-2.0548924168008971</v>
      </c>
      <c r="D13" s="28">
        <v>-0.46714469945639331</v>
      </c>
      <c r="E13" s="24"/>
      <c r="F13" s="24"/>
    </row>
    <row r="14" spans="2:7" ht="20.25" customHeight="1">
      <c r="B14" s="29" t="s">
        <v>31</v>
      </c>
      <c r="C14" s="30">
        <v>-43.842969584683523</v>
      </c>
      <c r="D14" s="30">
        <v>-9.9669504264354991</v>
      </c>
      <c r="E14" s="24"/>
      <c r="F14" s="24"/>
    </row>
    <row r="15" spans="2:7" ht="20.25" customHeight="1">
      <c r="B15" s="31" t="s">
        <v>32</v>
      </c>
      <c r="C15" s="32">
        <v>7.0391105746863936</v>
      </c>
      <c r="D15" s="32">
        <v>1.6002215819023118</v>
      </c>
      <c r="E15" s="24"/>
      <c r="F15" s="24"/>
    </row>
    <row r="16" spans="2:7" ht="20.25" customHeight="1">
      <c r="B16" s="27" t="s">
        <v>33</v>
      </c>
      <c r="C16" s="28">
        <v>109.62940450424431</v>
      </c>
      <c r="D16" s="28">
        <v>24.922372967071343</v>
      </c>
      <c r="E16" s="24"/>
      <c r="F16" s="24"/>
    </row>
    <row r="17" spans="2:7" ht="20.25" customHeight="1">
      <c r="B17" s="29" t="s">
        <v>34</v>
      </c>
      <c r="C17" s="30">
        <v>72.825545494247152</v>
      </c>
      <c r="D17" s="30">
        <v>16.555644122538148</v>
      </c>
      <c r="E17" s="24"/>
      <c r="F17" s="24"/>
    </row>
    <row r="18" spans="2:7" ht="15" customHeight="1">
      <c r="B18" s="6" t="s">
        <v>1</v>
      </c>
      <c r="C18" s="15"/>
      <c r="D18" s="15"/>
      <c r="E18" s="24"/>
      <c r="F18" s="24"/>
    </row>
    <row r="19" spans="2:7" ht="12.75" customHeight="1">
      <c r="B19" s="7"/>
      <c r="C19" s="7"/>
      <c r="D19" s="7"/>
      <c r="E19" s="7"/>
      <c r="F19" s="7"/>
    </row>
    <row r="22" spans="2:7" ht="12.75" customHeight="1">
      <c r="B22" s="9" t="s">
        <v>52</v>
      </c>
      <c r="C22" s="7"/>
      <c r="D22" s="7"/>
      <c r="E22" s="7"/>
      <c r="F22" s="7"/>
    </row>
    <row r="23" spans="2:7" ht="12.75" customHeight="1">
      <c r="B23" s="10" t="s">
        <v>53</v>
      </c>
      <c r="C23" s="7"/>
      <c r="D23" s="7"/>
      <c r="E23" s="7"/>
      <c r="F23" s="7"/>
    </row>
    <row r="24" spans="2:7" s="11" customFormat="1" ht="20.25" customHeight="1">
      <c r="B24" s="25"/>
      <c r="C24" s="26" t="s">
        <v>54</v>
      </c>
      <c r="D24" s="26" t="s">
        <v>55</v>
      </c>
      <c r="E24" s="24"/>
      <c r="F24" s="24"/>
      <c r="G24" s="24"/>
    </row>
    <row r="25" spans="2:7" ht="20.25" customHeight="1">
      <c r="B25" s="27" t="s">
        <v>56</v>
      </c>
      <c r="C25" s="28">
        <v>-13.845101732023922</v>
      </c>
      <c r="D25" s="28">
        <v>-3.1474474452626162</v>
      </c>
      <c r="E25" s="24"/>
      <c r="F25" s="24"/>
    </row>
    <row r="26" spans="2:7" ht="20.25" customHeight="1">
      <c r="B26" s="27" t="s">
        <v>57</v>
      </c>
      <c r="C26" s="28">
        <v>-2.8194181552005064</v>
      </c>
      <c r="D26" s="28">
        <v>-0.64094657023626256</v>
      </c>
      <c r="E26" s="24"/>
      <c r="F26" s="24"/>
    </row>
    <row r="27" spans="2:7" ht="20.25" customHeight="1">
      <c r="B27" s="27" t="s">
        <v>58</v>
      </c>
      <c r="C27" s="28">
        <v>0.94290737517408885</v>
      </c>
      <c r="D27" s="28">
        <v>0.21435388966817864</v>
      </c>
      <c r="E27" s="24"/>
      <c r="F27" s="24"/>
    </row>
    <row r="28" spans="2:7" ht="20.25" customHeight="1">
      <c r="B28" s="27" t="s">
        <v>59</v>
      </c>
      <c r="C28" s="28">
        <v>0.19194145572126003</v>
      </c>
      <c r="D28" s="28">
        <v>4.3634612164135708E-2</v>
      </c>
      <c r="E28" s="24"/>
      <c r="F28" s="24"/>
    </row>
    <row r="29" spans="2:7" ht="20.25" customHeight="1">
      <c r="B29" s="27" t="s">
        <v>60</v>
      </c>
      <c r="C29" s="28">
        <v>-3.1252766354113746</v>
      </c>
      <c r="D29" s="28">
        <v>-0.71047827255123541</v>
      </c>
      <c r="E29" s="24"/>
      <c r="F29" s="24"/>
    </row>
    <row r="30" spans="2:7" ht="20.25" customHeight="1">
      <c r="B30" s="27" t="s">
        <v>74</v>
      </c>
      <c r="C30" s="28">
        <v>-20.416216886303729</v>
      </c>
      <c r="D30" s="28">
        <v>-4.6412782603173088</v>
      </c>
      <c r="E30" s="24"/>
      <c r="F30" s="24"/>
    </row>
    <row r="31" spans="2:7" ht="20.25" customHeight="1">
      <c r="B31" s="27" t="s">
        <v>61</v>
      </c>
      <c r="C31" s="28">
        <v>-2.7169125898384414</v>
      </c>
      <c r="D31" s="28">
        <v>-0.61764368044399887</v>
      </c>
      <c r="E31" s="24"/>
      <c r="F31" s="24"/>
    </row>
    <row r="32" spans="2:7" ht="20.25" customHeight="1">
      <c r="B32" s="27" t="s">
        <v>62</v>
      </c>
      <c r="C32" s="28">
        <v>-2.0548924168008971</v>
      </c>
      <c r="D32" s="28">
        <v>-0.46714469945639331</v>
      </c>
      <c r="E32" s="24"/>
      <c r="F32" s="24"/>
    </row>
    <row r="33" spans="2:6" ht="20.25" customHeight="1">
      <c r="B33" s="29" t="s">
        <v>63</v>
      </c>
      <c r="C33" s="30">
        <v>-43.842969584683523</v>
      </c>
      <c r="D33" s="30">
        <v>-9.9669504264354991</v>
      </c>
      <c r="E33" s="24"/>
      <c r="F33" s="24"/>
    </row>
    <row r="34" spans="2:6" ht="20.25" customHeight="1">
      <c r="B34" s="31" t="s">
        <v>64</v>
      </c>
      <c r="C34" s="32">
        <v>7.0391105746863936</v>
      </c>
      <c r="D34" s="32">
        <v>1.6002215819023118</v>
      </c>
      <c r="E34" s="24"/>
      <c r="F34" s="24"/>
    </row>
    <row r="35" spans="2:6" ht="20.25" customHeight="1">
      <c r="B35" s="27" t="s">
        <v>65</v>
      </c>
      <c r="C35" s="28">
        <v>109.62940450424431</v>
      </c>
      <c r="D35" s="28">
        <v>24.922372967071343</v>
      </c>
      <c r="E35" s="24"/>
      <c r="F35" s="24"/>
    </row>
    <row r="36" spans="2:6" ht="20.25" customHeight="1">
      <c r="B36" s="29" t="s">
        <v>66</v>
      </c>
      <c r="C36" s="30">
        <v>72.825545494247152</v>
      </c>
      <c r="D36" s="30">
        <v>16.555644122538148</v>
      </c>
      <c r="E36" s="24"/>
      <c r="F36" s="24"/>
    </row>
    <row r="37" spans="2:6" ht="15" customHeight="1">
      <c r="B37" s="6" t="s">
        <v>8</v>
      </c>
      <c r="C37" s="15"/>
      <c r="D37" s="15"/>
      <c r="E37" s="24"/>
      <c r="F37" s="2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I49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13" t="s">
        <v>5</v>
      </c>
      <c r="C3" s="13"/>
      <c r="D3" s="13"/>
      <c r="E3" s="13"/>
      <c r="F3" s="13"/>
      <c r="G3" s="14"/>
      <c r="K3" s="5" t="s">
        <v>46</v>
      </c>
      <c r="L3" s="5" t="s">
        <v>47</v>
      </c>
      <c r="M3" s="5" t="s">
        <v>48</v>
      </c>
      <c r="N3" s="2" t="s">
        <v>49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19" t="s">
        <v>20</v>
      </c>
      <c r="C4" s="19"/>
      <c r="D4" s="19"/>
      <c r="E4" s="19"/>
      <c r="F4" s="19"/>
      <c r="G4" s="19"/>
      <c r="K4" s="5" t="s">
        <v>16</v>
      </c>
      <c r="L4" s="5" t="s">
        <v>17</v>
      </c>
      <c r="M4" s="5" t="s">
        <v>18</v>
      </c>
      <c r="N4" s="2" t="s">
        <v>19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14" t="s">
        <v>15</v>
      </c>
      <c r="C5" s="14"/>
      <c r="D5" s="14"/>
      <c r="E5" s="14"/>
      <c r="F5" s="14"/>
      <c r="G5" s="14"/>
      <c r="K5" s="16">
        <v>109.63</v>
      </c>
      <c r="L5" s="2">
        <v>-41.79</v>
      </c>
      <c r="M5" s="16">
        <v>7.04</v>
      </c>
      <c r="N5" s="16">
        <v>72.83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L6" s="16">
        <v>-2.0499999999999998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K8" s="4">
        <v>109.63</v>
      </c>
      <c r="L8" s="4">
        <v>65.790000000000006</v>
      </c>
      <c r="M8" s="4">
        <v>65.790000000000006</v>
      </c>
      <c r="N8" s="4">
        <v>72.83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K9" s="4">
        <v>0</v>
      </c>
      <c r="L9" s="4">
        <v>2.0499999999999998</v>
      </c>
      <c r="M9" s="4">
        <v>7.04</v>
      </c>
      <c r="N9" s="4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2.75" customHeight="1">
      <c r="K10" s="4">
        <v>0</v>
      </c>
      <c r="L10" s="4">
        <v>41.79</v>
      </c>
      <c r="M10" s="4">
        <v>0</v>
      </c>
      <c r="N10" s="4">
        <v>0</v>
      </c>
    </row>
    <row r="11" spans="1:35" ht="12.75" customHeight="1">
      <c r="K11" s="4">
        <v>109.63</v>
      </c>
      <c r="L11" s="4">
        <v>109.63</v>
      </c>
      <c r="M11" s="4"/>
      <c r="N11" s="4"/>
    </row>
    <row r="12" spans="1:35" ht="12.75" customHeight="1">
      <c r="K12" s="4"/>
      <c r="L12" s="4">
        <v>65.790000000000006</v>
      </c>
      <c r="M12" s="4">
        <v>65.790000000000006</v>
      </c>
      <c r="N12" s="4"/>
    </row>
    <row r="13" spans="1:35" ht="12.75" customHeight="1">
      <c r="K13" s="4"/>
      <c r="L13" s="4"/>
      <c r="M13" s="4">
        <v>72.83</v>
      </c>
      <c r="N13" s="4">
        <v>72.83</v>
      </c>
    </row>
    <row r="14" spans="1:35" ht="12.75" customHeight="1">
      <c r="K14" s="5"/>
      <c r="L14" s="5"/>
      <c r="M14" s="5"/>
      <c r="N14" s="5"/>
    </row>
    <row r="15" spans="1:35" ht="12.75" customHeight="1">
      <c r="L15" s="5"/>
      <c r="M15" s="5"/>
      <c r="N15" s="5"/>
    </row>
    <row r="22" spans="2:19" ht="12.75" customHeight="1">
      <c r="B22" s="22" t="s">
        <v>1</v>
      </c>
      <c r="C22" s="22"/>
      <c r="D22" s="22"/>
      <c r="E22" s="22"/>
      <c r="F22" s="22"/>
      <c r="G22" s="22"/>
    </row>
    <row r="23" spans="2:19" ht="12.75" customHeight="1">
      <c r="B23" s="23" t="s">
        <v>69</v>
      </c>
      <c r="C23" s="23"/>
      <c r="D23" s="23"/>
      <c r="E23" s="23"/>
      <c r="F23" s="23"/>
      <c r="G23" s="23"/>
    </row>
    <row r="24" spans="2:19" ht="12.75" customHeight="1">
      <c r="B24" s="23"/>
      <c r="C24" s="23"/>
      <c r="D24" s="23"/>
      <c r="E24" s="23"/>
      <c r="F24" s="23"/>
      <c r="G24" s="23"/>
      <c r="H24" s="20"/>
    </row>
    <row r="27" spans="2:19" ht="12.75" customHeight="1">
      <c r="B27" s="13"/>
      <c r="C27" s="13"/>
      <c r="D27" s="13"/>
      <c r="E27" s="13"/>
      <c r="F27" s="13"/>
      <c r="G27" s="14"/>
    </row>
    <row r="28" spans="2:19" ht="12.75" customHeight="1">
      <c r="B28" s="13" t="s">
        <v>43</v>
      </c>
      <c r="C28" s="13"/>
      <c r="D28" s="13"/>
      <c r="E28" s="13"/>
      <c r="F28" s="13"/>
      <c r="G28" s="14"/>
    </row>
    <row r="29" spans="2:19" ht="12.75" customHeight="1">
      <c r="B29" s="19" t="s">
        <v>44</v>
      </c>
      <c r="C29" s="19"/>
      <c r="D29" s="19"/>
      <c r="E29" s="19"/>
      <c r="F29" s="19"/>
      <c r="G29" s="19"/>
      <c r="Q29" s="3"/>
      <c r="R29" s="3"/>
      <c r="S29" s="3"/>
    </row>
    <row r="30" spans="2:19" ht="12.75" customHeight="1">
      <c r="B30" s="14" t="s">
        <v>45</v>
      </c>
      <c r="C30" s="14"/>
      <c r="D30" s="14"/>
      <c r="E30" s="14"/>
      <c r="F30" s="14"/>
      <c r="G30" s="14"/>
      <c r="M30" s="5"/>
      <c r="N30" s="5"/>
      <c r="Q30" s="3"/>
      <c r="R30" s="3"/>
      <c r="S30" s="3"/>
    </row>
    <row r="31" spans="2:19" ht="12.75" customHeight="1">
      <c r="P31" s="4"/>
      <c r="Q31" s="3"/>
      <c r="R31" s="3"/>
      <c r="S31" s="3"/>
    </row>
    <row r="32" spans="2:19" ht="12.75" customHeight="1">
      <c r="K32" s="5"/>
      <c r="L32" s="5"/>
      <c r="P32" s="4"/>
      <c r="Q32" s="3"/>
      <c r="R32" s="3"/>
      <c r="S32" s="3"/>
    </row>
    <row r="33" spans="2:19" ht="12.75" customHeight="1">
      <c r="P33" s="4"/>
      <c r="Q33" s="3"/>
      <c r="R33" s="3"/>
      <c r="S33" s="3"/>
    </row>
    <row r="34" spans="2:19" ht="12.75" customHeight="1">
      <c r="P34" s="4"/>
      <c r="Q34" s="3"/>
      <c r="R34" s="3"/>
      <c r="S34" s="3"/>
    </row>
    <row r="35" spans="2:19" ht="12.75" customHeight="1">
      <c r="P35" s="4"/>
    </row>
    <row r="37" spans="2:19" ht="12.75" customHeight="1">
      <c r="Q37" s="3"/>
      <c r="R37" s="3"/>
      <c r="S37" s="3"/>
    </row>
    <row r="38" spans="2:19" ht="12.75" customHeight="1">
      <c r="Q38" s="3"/>
      <c r="R38" s="3"/>
      <c r="S38" s="3"/>
    </row>
    <row r="39" spans="2:19" ht="12.75" customHeight="1">
      <c r="Q39" s="3"/>
      <c r="R39" s="3"/>
      <c r="S39" s="3"/>
    </row>
    <row r="47" spans="2:19" ht="12.75" customHeight="1">
      <c r="B47" s="22" t="s">
        <v>8</v>
      </c>
      <c r="C47" s="22"/>
      <c r="D47" s="22"/>
      <c r="E47" s="22"/>
      <c r="F47" s="22"/>
      <c r="G47" s="22"/>
    </row>
    <row r="48" spans="2:19" ht="12.75" customHeight="1">
      <c r="B48" s="23" t="s">
        <v>70</v>
      </c>
      <c r="C48" s="23"/>
      <c r="D48" s="23"/>
      <c r="E48" s="23"/>
      <c r="F48" s="23"/>
      <c r="G48" s="23"/>
    </row>
    <row r="49" spans="2:7" ht="12.75" customHeight="1">
      <c r="B49" s="23"/>
      <c r="C49" s="23"/>
      <c r="D49" s="23"/>
      <c r="E49" s="23"/>
      <c r="F49" s="23"/>
      <c r="G49" s="23"/>
    </row>
  </sheetData>
  <mergeCells count="4">
    <mergeCell ref="B22:G22"/>
    <mergeCell ref="B47:G47"/>
    <mergeCell ref="B23:G24"/>
    <mergeCell ref="B48:G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65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7" width="9.140625" style="2"/>
    <col min="18" max="18" width="10" style="2" bestFit="1" customWidth="1"/>
    <col min="19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13" t="s">
        <v>7</v>
      </c>
      <c r="C3" s="13"/>
      <c r="D3" s="13"/>
      <c r="E3" s="13"/>
      <c r="F3" s="13"/>
      <c r="G3" s="14"/>
      <c r="K3" s="2" t="s">
        <v>56</v>
      </c>
      <c r="L3" s="2" t="s">
        <v>57</v>
      </c>
      <c r="M3" s="2" t="s">
        <v>58</v>
      </c>
      <c r="N3" s="2" t="s">
        <v>59</v>
      </c>
      <c r="O3" s="2" t="s">
        <v>76</v>
      </c>
      <c r="P3" s="2" t="s">
        <v>60</v>
      </c>
      <c r="Q3" s="2" t="s">
        <v>71</v>
      </c>
      <c r="R3" s="2" t="s">
        <v>72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21" t="s">
        <v>36</v>
      </c>
      <c r="C4" s="21"/>
      <c r="D4" s="21"/>
      <c r="E4" s="21"/>
      <c r="F4" s="21"/>
      <c r="G4" s="21"/>
      <c r="K4" s="2" t="s">
        <v>21</v>
      </c>
      <c r="L4" s="2" t="s">
        <v>22</v>
      </c>
      <c r="M4" s="2" t="s">
        <v>23</v>
      </c>
      <c r="N4" s="2" t="s">
        <v>24</v>
      </c>
      <c r="O4" s="2" t="s">
        <v>75</v>
      </c>
      <c r="P4" s="2" t="s">
        <v>28</v>
      </c>
      <c r="Q4" s="2" t="s">
        <v>25</v>
      </c>
      <c r="R4" s="2" t="s">
        <v>26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4"/>
      <c r="AG4" s="4"/>
      <c r="AH4" s="4"/>
      <c r="AI4" s="4"/>
    </row>
    <row r="5" spans="1:35" ht="12.75" customHeight="1">
      <c r="B5" s="21"/>
      <c r="C5" s="21"/>
      <c r="D5" s="21"/>
      <c r="E5" s="21"/>
      <c r="F5" s="21"/>
      <c r="G5" s="21"/>
      <c r="K5" s="16">
        <v>-13.831602</v>
      </c>
      <c r="L5" s="16">
        <v>-2.8167779999999998</v>
      </c>
      <c r="M5" s="16">
        <v>0.94213799999999992</v>
      </c>
      <c r="N5" s="16">
        <v>0.19184400000000001</v>
      </c>
      <c r="O5" s="16">
        <v>-20.396345999999998</v>
      </c>
      <c r="P5" s="16">
        <v>-3.122064</v>
      </c>
      <c r="Q5" s="16">
        <v>-2.7142859999999995</v>
      </c>
      <c r="R5" s="16">
        <v>-2.0529060000000001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"/>
      <c r="AF5" s="4"/>
      <c r="AG5" s="4"/>
      <c r="AH5" s="4"/>
      <c r="AI5" s="4"/>
    </row>
    <row r="6" spans="1:35" ht="12.75" customHeight="1">
      <c r="B6" s="14" t="s">
        <v>15</v>
      </c>
      <c r="C6" s="14"/>
      <c r="D6" s="14"/>
      <c r="E6" s="14"/>
      <c r="F6" s="14"/>
      <c r="G6" s="14"/>
      <c r="K6" s="16">
        <f>J6+K5</f>
        <v>-13.831602</v>
      </c>
      <c r="L6" s="16">
        <f t="shared" ref="L6:R6" si="0">K6+L5</f>
        <v>-16.64838</v>
      </c>
      <c r="M6" s="16">
        <f t="shared" si="0"/>
        <v>-15.706242</v>
      </c>
      <c r="N6" s="16">
        <f t="shared" si="0"/>
        <v>-15.514398</v>
      </c>
      <c r="O6" s="16">
        <f t="shared" si="0"/>
        <v>-35.910743999999994</v>
      </c>
      <c r="P6" s="16">
        <f t="shared" si="0"/>
        <v>-39.032807999999996</v>
      </c>
      <c r="Q6" s="16">
        <f t="shared" si="0"/>
        <v>-41.747093999999997</v>
      </c>
      <c r="R6" s="16">
        <f t="shared" si="0"/>
        <v>-43.8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4"/>
      <c r="AF6" s="4"/>
      <c r="AG6" s="4"/>
      <c r="AH6" s="4"/>
      <c r="AI6" s="4"/>
    </row>
    <row r="7" spans="1:35" ht="12.75" customHeight="1"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"/>
      <c r="AF7" s="4"/>
      <c r="AG7" s="4"/>
      <c r="AH7" s="4"/>
      <c r="AI7" s="4"/>
    </row>
    <row r="8" spans="1:35" ht="12.75" customHeight="1">
      <c r="K8" s="16">
        <v>0</v>
      </c>
      <c r="L8" s="16">
        <f>K9</f>
        <v>-13.831602</v>
      </c>
      <c r="M8" s="16">
        <f>L8+L9+M5</f>
        <v>-15.706242</v>
      </c>
      <c r="N8" s="16">
        <f>M8+N5</f>
        <v>-15.514398</v>
      </c>
      <c r="O8" s="16">
        <f>N8</f>
        <v>-15.514398</v>
      </c>
      <c r="P8" s="16">
        <f>O8+O5</f>
        <v>-35.910743999999994</v>
      </c>
      <c r="Q8" s="16">
        <f>P8+P5</f>
        <v>-39.032807999999996</v>
      </c>
      <c r="R8" s="16">
        <f>Q8+Q5</f>
        <v>-41.747093999999997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  <c r="AF8" s="4"/>
      <c r="AG8" s="4"/>
      <c r="AH8" s="4"/>
      <c r="AI8" s="4"/>
    </row>
    <row r="9" spans="1:35" ht="12.75" customHeight="1">
      <c r="K9" s="16">
        <f>K5</f>
        <v>-13.831602</v>
      </c>
      <c r="L9" s="16">
        <f>L5</f>
        <v>-2.8167779999999998</v>
      </c>
      <c r="O9" s="16">
        <f>O5</f>
        <v>-20.396345999999998</v>
      </c>
      <c r="P9" s="16">
        <f>P5</f>
        <v>-3.122064</v>
      </c>
      <c r="Q9" s="16">
        <f>Q5</f>
        <v>-2.7142859999999995</v>
      </c>
      <c r="R9" s="16">
        <f>R5</f>
        <v>-2.0529060000000001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4"/>
      <c r="AF9" s="4"/>
      <c r="AG9" s="4"/>
      <c r="AH9" s="4"/>
      <c r="AI9" s="4"/>
    </row>
    <row r="10" spans="1:35" ht="12.75" customHeight="1">
      <c r="M10" s="16">
        <f>-M5</f>
        <v>-0.94213799999999992</v>
      </c>
      <c r="N10" s="16">
        <f>-N5</f>
        <v>-0.19184400000000001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5" ht="12.75" customHeight="1">
      <c r="K11" s="16">
        <f>K6</f>
        <v>-13.831602</v>
      </c>
      <c r="L11" s="16">
        <f>K11</f>
        <v>-13.831602</v>
      </c>
      <c r="M11" s="16"/>
      <c r="N11" s="16"/>
      <c r="O11" s="16"/>
      <c r="P11" s="16"/>
      <c r="Q11" s="16"/>
      <c r="R11" s="1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5" ht="12.75" customHeight="1">
      <c r="K12" s="16"/>
      <c r="L12" s="16">
        <f>L6</f>
        <v>-16.64838</v>
      </c>
      <c r="M12" s="16">
        <f>L12</f>
        <v>-16.64838</v>
      </c>
      <c r="N12" s="16"/>
      <c r="O12" s="16"/>
      <c r="P12" s="16"/>
      <c r="Q12" s="16"/>
      <c r="R12" s="1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5" ht="12.75" customHeight="1">
      <c r="K13" s="16"/>
      <c r="L13" s="16"/>
      <c r="M13" s="16">
        <f>M6</f>
        <v>-15.706242</v>
      </c>
      <c r="N13" s="16">
        <f>M13</f>
        <v>-15.706242</v>
      </c>
      <c r="O13" s="16"/>
      <c r="P13" s="16"/>
      <c r="Q13" s="16"/>
      <c r="R13" s="1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5" ht="12.75" customHeight="1">
      <c r="K14" s="16"/>
      <c r="L14" s="16"/>
      <c r="M14" s="16"/>
      <c r="N14" s="16">
        <f>N6</f>
        <v>-15.514398</v>
      </c>
      <c r="O14" s="16">
        <f>N14</f>
        <v>-15.514398</v>
      </c>
      <c r="P14" s="16"/>
      <c r="Q14" s="16"/>
      <c r="R14" s="16"/>
    </row>
    <row r="15" spans="1:35" ht="12.75" customHeight="1">
      <c r="K15" s="16"/>
      <c r="L15" s="16"/>
      <c r="M15" s="16"/>
      <c r="N15" s="16"/>
      <c r="O15" s="16">
        <f>O6</f>
        <v>-35.910743999999994</v>
      </c>
      <c r="P15" s="16">
        <f>O15</f>
        <v>-35.910743999999994</v>
      </c>
      <c r="Q15" s="16"/>
      <c r="R15" s="16"/>
    </row>
    <row r="16" spans="1:35" ht="12.75" customHeight="1">
      <c r="K16" s="16"/>
      <c r="L16" s="16"/>
      <c r="M16" s="16"/>
      <c r="N16" s="16"/>
      <c r="O16" s="16"/>
      <c r="P16" s="16">
        <f>P6</f>
        <v>-39.032807999999996</v>
      </c>
      <c r="Q16" s="16">
        <f>P16</f>
        <v>-39.032807999999996</v>
      </c>
      <c r="R16" s="16"/>
    </row>
    <row r="17" spans="2:19" ht="12.75" customHeight="1">
      <c r="K17" s="16"/>
      <c r="L17" s="16"/>
      <c r="M17" s="16"/>
      <c r="N17" s="16"/>
      <c r="O17" s="16"/>
      <c r="P17" s="16"/>
      <c r="Q17" s="16">
        <f>Q6</f>
        <v>-41.747093999999997</v>
      </c>
      <c r="R17" s="16">
        <f>Q17</f>
        <v>-41.747093999999997</v>
      </c>
    </row>
    <row r="18" spans="2:19" ht="12.75" customHeight="1">
      <c r="K18" s="16"/>
      <c r="L18" s="16"/>
      <c r="M18" s="16"/>
      <c r="N18" s="16"/>
      <c r="O18" s="16"/>
      <c r="P18" s="16"/>
      <c r="Q18" s="16"/>
      <c r="R18" s="16"/>
    </row>
    <row r="20" spans="2:19" ht="12.75" customHeight="1">
      <c r="K20" s="16"/>
      <c r="L20" s="16"/>
      <c r="M20" s="16"/>
      <c r="N20" s="16"/>
      <c r="O20" s="16"/>
      <c r="P20" s="16"/>
      <c r="Q20" s="16"/>
      <c r="R20" s="16"/>
    </row>
    <row r="21" spans="2:19" ht="12.75" customHeight="1">
      <c r="K21" s="16"/>
      <c r="L21" s="16"/>
      <c r="M21" s="16"/>
      <c r="N21" s="16"/>
      <c r="O21" s="16"/>
      <c r="P21" s="16"/>
      <c r="Q21" s="16"/>
      <c r="R21" s="16"/>
    </row>
    <row r="22" spans="2:19" ht="12.75" customHeight="1">
      <c r="K22" s="16"/>
      <c r="L22" s="16"/>
      <c r="M22" s="16"/>
      <c r="N22" s="16"/>
      <c r="O22" s="16"/>
      <c r="P22" s="16"/>
      <c r="Q22" s="16"/>
      <c r="R22" s="16"/>
    </row>
    <row r="23" spans="2:19" ht="12.75" customHeight="1">
      <c r="K23" s="16"/>
      <c r="L23" s="16"/>
      <c r="M23" s="16"/>
      <c r="N23" s="16"/>
      <c r="O23" s="16"/>
      <c r="P23" s="16"/>
      <c r="Q23" s="16"/>
      <c r="R23" s="16"/>
    </row>
    <row r="24" spans="2:19" ht="12.75" customHeight="1">
      <c r="K24" s="16"/>
      <c r="L24" s="16"/>
      <c r="M24" s="16"/>
      <c r="N24" s="16"/>
      <c r="O24" s="16"/>
      <c r="P24" s="16"/>
      <c r="Q24" s="16"/>
      <c r="R24" s="16"/>
    </row>
    <row r="25" spans="2:19" ht="12.75" customHeight="1">
      <c r="K25" s="16"/>
      <c r="L25" s="16"/>
      <c r="M25" s="16"/>
      <c r="N25" s="16"/>
      <c r="O25" s="16"/>
      <c r="P25" s="16"/>
      <c r="Q25" s="16"/>
      <c r="R25" s="16"/>
    </row>
    <row r="26" spans="2:19" ht="12.75" customHeight="1">
      <c r="K26" s="16"/>
      <c r="L26" s="16"/>
      <c r="M26" s="16"/>
      <c r="N26" s="16"/>
      <c r="O26" s="16"/>
      <c r="P26" s="16"/>
      <c r="Q26" s="16"/>
      <c r="R26" s="16"/>
    </row>
    <row r="27" spans="2:19" ht="12.75" customHeight="1">
      <c r="K27" s="16"/>
      <c r="L27" s="16"/>
      <c r="M27" s="16"/>
      <c r="N27" s="16"/>
      <c r="O27" s="16"/>
      <c r="P27" s="16"/>
      <c r="Q27" s="16"/>
      <c r="R27" s="16"/>
    </row>
    <row r="28" spans="2:19" ht="12.75" customHeight="1">
      <c r="B28" s="17" t="s">
        <v>1</v>
      </c>
      <c r="K28" s="16"/>
      <c r="L28" s="16"/>
      <c r="M28" s="16"/>
      <c r="N28" s="16"/>
      <c r="O28" s="16"/>
      <c r="P28" s="16"/>
      <c r="Q28" s="16"/>
      <c r="R28" s="16"/>
    </row>
    <row r="29" spans="2:19" ht="12.75" customHeight="1">
      <c r="B29" s="23" t="s">
        <v>67</v>
      </c>
      <c r="C29" s="23"/>
      <c r="D29" s="23"/>
      <c r="E29" s="23"/>
      <c r="F29" s="23"/>
      <c r="G29" s="23"/>
      <c r="K29" s="16"/>
      <c r="L29" s="16"/>
      <c r="M29" s="16"/>
      <c r="N29" s="16"/>
      <c r="O29" s="16"/>
      <c r="P29" s="16"/>
      <c r="Q29" s="16"/>
      <c r="R29" s="16"/>
    </row>
    <row r="30" spans="2:19" ht="12.75" customHeight="1">
      <c r="K30" s="16"/>
      <c r="L30" s="16"/>
      <c r="M30" s="16"/>
      <c r="N30" s="16"/>
      <c r="O30" s="16"/>
      <c r="P30" s="16"/>
      <c r="Q30" s="16"/>
      <c r="R30" s="16"/>
      <c r="S30" s="3"/>
    </row>
    <row r="31" spans="2:19" ht="12.75" customHeight="1">
      <c r="B31" s="18"/>
      <c r="C31" s="18"/>
      <c r="D31" s="18"/>
      <c r="E31" s="18"/>
      <c r="F31" s="18"/>
      <c r="G31" s="18"/>
      <c r="K31" s="16"/>
      <c r="L31" s="16"/>
      <c r="M31" s="16"/>
      <c r="N31" s="16"/>
      <c r="O31" s="16"/>
      <c r="P31" s="16"/>
      <c r="Q31" s="16"/>
      <c r="R31" s="16"/>
      <c r="S31" s="3"/>
    </row>
    <row r="32" spans="2:19" ht="12.75" customHeight="1">
      <c r="B32" s="23"/>
      <c r="C32" s="23"/>
      <c r="D32" s="23"/>
      <c r="E32" s="23"/>
      <c r="F32" s="23"/>
      <c r="G32" s="23"/>
      <c r="K32" s="16"/>
      <c r="L32" s="16"/>
      <c r="M32" s="16"/>
      <c r="N32" s="16"/>
      <c r="O32" s="16"/>
      <c r="P32" s="16"/>
      <c r="Q32" s="16"/>
      <c r="R32" s="16"/>
      <c r="S32" s="3"/>
    </row>
    <row r="33" spans="2:35" ht="12.75" customHeight="1">
      <c r="B33" s="13" t="s">
        <v>50</v>
      </c>
      <c r="C33" s="13"/>
      <c r="D33" s="13"/>
      <c r="E33" s="13"/>
      <c r="F33" s="13"/>
      <c r="G33" s="14"/>
      <c r="K33" s="16"/>
      <c r="L33" s="16"/>
      <c r="M33" s="16"/>
      <c r="N33" s="16"/>
      <c r="O33" s="16"/>
      <c r="P33" s="16"/>
      <c r="Q33" s="16"/>
      <c r="R33" s="16"/>
      <c r="S33" s="3"/>
    </row>
    <row r="34" spans="2:35" ht="12.75" customHeight="1">
      <c r="B34" s="21" t="s">
        <v>51</v>
      </c>
      <c r="C34" s="21"/>
      <c r="D34" s="21"/>
      <c r="E34" s="21"/>
      <c r="F34" s="21"/>
      <c r="G34" s="21"/>
      <c r="K34" s="16"/>
      <c r="L34" s="16"/>
      <c r="M34" s="16"/>
      <c r="N34" s="16"/>
      <c r="O34" s="16"/>
      <c r="P34" s="16"/>
      <c r="Q34" s="16"/>
      <c r="R34" s="16"/>
      <c r="S34" s="3"/>
    </row>
    <row r="35" spans="2:35" ht="12.75" customHeight="1">
      <c r="B35" s="21"/>
      <c r="C35" s="21"/>
      <c r="D35" s="21"/>
      <c r="E35" s="21"/>
      <c r="F35" s="21"/>
      <c r="G35" s="21"/>
      <c r="K35" s="16"/>
      <c r="L35" s="16"/>
      <c r="M35" s="16"/>
      <c r="N35" s="16"/>
      <c r="O35" s="16"/>
      <c r="P35" s="16"/>
      <c r="Q35" s="16"/>
      <c r="R35" s="16"/>
    </row>
    <row r="36" spans="2:35" ht="12.75" customHeight="1">
      <c r="B36" s="14" t="s">
        <v>45</v>
      </c>
      <c r="C36" s="14"/>
      <c r="D36" s="14"/>
      <c r="E36" s="14"/>
      <c r="F36" s="14"/>
      <c r="G36" s="14"/>
      <c r="K36" s="16"/>
      <c r="L36" s="16"/>
      <c r="M36" s="16"/>
      <c r="N36" s="16"/>
      <c r="O36" s="16"/>
      <c r="P36" s="16"/>
      <c r="Q36" s="16"/>
      <c r="R36" s="16"/>
    </row>
    <row r="37" spans="2:35" ht="12.75" customHeight="1">
      <c r="K37" s="16"/>
      <c r="L37" s="16"/>
      <c r="M37" s="16"/>
      <c r="N37" s="16"/>
      <c r="O37" s="16"/>
      <c r="P37" s="16"/>
      <c r="Q37" s="16"/>
      <c r="R37" s="16"/>
      <c r="S37" s="3"/>
    </row>
    <row r="38" spans="2:35" ht="12.75" customHeight="1">
      <c r="K38" s="16"/>
      <c r="L38" s="16"/>
      <c r="M38" s="16"/>
      <c r="N38" s="16"/>
      <c r="O38" s="16"/>
      <c r="P38" s="16"/>
      <c r="Q38" s="16"/>
      <c r="R38" s="16"/>
      <c r="S38" s="3"/>
    </row>
    <row r="39" spans="2:35" ht="12.75" customHeight="1"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ht="12.75" customHeight="1"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</row>
    <row r="41" spans="2:35" ht="12.75" customHeight="1"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</row>
    <row r="42" spans="2:35" ht="12.75" customHeight="1"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</row>
    <row r="43" spans="2:35" ht="12.75" customHeight="1"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  <c r="AF43" s="4"/>
      <c r="AG43" s="4"/>
      <c r="AH43" s="4"/>
      <c r="AI43" s="4"/>
    </row>
    <row r="44" spans="2:35" ht="12.75" customHeight="1"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  <c r="AF44" s="4"/>
      <c r="AG44" s="4"/>
      <c r="AH44" s="4"/>
      <c r="AI44" s="4"/>
    </row>
    <row r="45" spans="2:35" ht="12.75" customHeight="1"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5" ht="12.75" customHeight="1"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5" ht="12.75" customHeight="1"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5" ht="12.75" customHeight="1"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58" spans="2:19" ht="12.75" customHeight="1">
      <c r="B58" s="17" t="s">
        <v>8</v>
      </c>
    </row>
    <row r="59" spans="2:19" ht="12.75" customHeight="1">
      <c r="B59" s="23" t="s">
        <v>68</v>
      </c>
      <c r="C59" s="23"/>
      <c r="D59" s="23"/>
      <c r="E59" s="23"/>
      <c r="F59" s="23"/>
      <c r="G59" s="23"/>
    </row>
    <row r="60" spans="2:19" ht="12.75" customHeight="1">
      <c r="B60" s="23"/>
      <c r="C60" s="23"/>
      <c r="D60" s="23"/>
      <c r="E60" s="23"/>
      <c r="F60" s="23"/>
      <c r="G60" s="23"/>
    </row>
    <row r="62" spans="2:19" ht="12.75" customHeight="1">
      <c r="B62" s="22"/>
      <c r="C62" s="22"/>
      <c r="D62" s="22"/>
      <c r="E62" s="22"/>
      <c r="F62" s="22"/>
      <c r="G62" s="22"/>
    </row>
    <row r="63" spans="2:19" ht="12.75" customHeight="1">
      <c r="K63" s="3"/>
      <c r="L63" s="3"/>
      <c r="M63" s="3"/>
      <c r="N63" s="3"/>
      <c r="O63" s="3"/>
      <c r="P63" s="3"/>
      <c r="Q63" s="3"/>
      <c r="R63" s="3"/>
      <c r="S63" s="3"/>
    </row>
    <row r="64" spans="2:19" ht="12.75" customHeight="1">
      <c r="K64" s="3"/>
      <c r="L64" s="3"/>
      <c r="M64" s="3"/>
      <c r="N64" s="3"/>
      <c r="O64" s="3"/>
      <c r="P64" s="3"/>
      <c r="Q64" s="3"/>
      <c r="R64" s="3"/>
      <c r="S64" s="3"/>
    </row>
    <row r="65" spans="2:19" ht="12.75" customHeight="1">
      <c r="B65" s="23"/>
      <c r="C65" s="23"/>
      <c r="D65" s="23"/>
      <c r="E65" s="23"/>
      <c r="F65" s="23"/>
      <c r="G65" s="23"/>
      <c r="K65" s="3"/>
      <c r="L65" s="3"/>
      <c r="M65" s="3"/>
      <c r="N65" s="3"/>
      <c r="O65" s="3"/>
      <c r="P65" s="3"/>
      <c r="Q65" s="3"/>
      <c r="R65" s="3"/>
      <c r="S65" s="3"/>
    </row>
  </sheetData>
  <mergeCells count="7">
    <mergeCell ref="B65:G65"/>
    <mergeCell ref="B4:G5"/>
    <mergeCell ref="B32:G32"/>
    <mergeCell ref="B62:G62"/>
    <mergeCell ref="B29:G29"/>
    <mergeCell ref="B34:G35"/>
    <mergeCell ref="B59:G6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1</vt:lpstr>
      <vt:lpstr>Tab 1</vt:lpstr>
      <vt:lpstr>Graf 2</vt:lpstr>
      <vt:lpstr>Graf 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Nájemník Pavel</dc:creator>
  <cp:lastModifiedBy>Kučera Adam</cp:lastModifiedBy>
  <dcterms:created xsi:type="dcterms:W3CDTF">2016-11-09T09:36:10Z</dcterms:created>
  <dcterms:modified xsi:type="dcterms:W3CDTF">2017-10-12T06:29:55Z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-110058907</vt:i4>
  </property>
  <property fmtid="{D5CDD505-2E9C-101B-9397-08002B2CF9AE}" pid="4" name="_EmailSubject">
    <vt:lpwstr>aktualizace webu_publikace výsledků zátěžových testů pojšťoven</vt:lpwstr>
  </property>
  <property fmtid="{D5CDD505-2E9C-101B-9397-08002B2CF9AE}" pid="5" name="_AuthorEmail">
    <vt:lpwstr>Eva.Grenarova@cnb.cz</vt:lpwstr>
  </property>
  <property fmtid="{D5CDD505-2E9C-101B-9397-08002B2CF9AE}" pid="6" name="_AuthorEmailDisplayName">
    <vt:lpwstr>Grénarová Eva</vt:lpwstr>
  </property>
  <property fmtid="{D5CDD505-2E9C-101B-9397-08002B2CF9AE}" pid="7" name="_PreviousAdHocReviewCycleID">
    <vt:i4>-1266046001</vt:i4>
  </property>
</Properties>
</file>